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nosonline-my.sharepoint.com/personal/jill_griffin_theros_org_uk/Documents/uplods/"/>
    </mc:Choice>
  </mc:AlternateContent>
  <xr:revisionPtr revIDLastSave="0" documentId="8_{270ADAB8-2CBE-4252-80D5-3EC9A79F26F0}" xr6:coauthVersionLast="47" xr6:coauthVersionMax="47" xr10:uidLastSave="{00000000-0000-0000-0000-000000000000}"/>
  <bookViews>
    <workbookView xWindow="57480" yWindow="-120" windowWidth="29040" windowHeight="15720" xr2:uid="{00000000-000D-0000-FFFF-FFFF00000000}"/>
  </bookViews>
  <sheets>
    <sheet name="1) Audit protocol" sheetId="4" r:id="rId1"/>
    <sheet name="2) Data collection" sheetId="1" r:id="rId2"/>
    <sheet name="3) Report and action plan" sheetId="7" r:id="rId3"/>
    <sheet name="4) Longitudinal  monitoring" sheetId="8" r:id="rId4"/>
    <sheet name="Employers Procedures" sheetId="9" r:id="rId5"/>
  </sheets>
  <definedNames>
    <definedName name="_xlnm.Print_Area" localSheetId="1">'2) Data collection'!$A$1:$I$32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8" l="1"/>
  <c r="E14" i="8"/>
  <c r="F14" i="8"/>
  <c r="G14" i="8"/>
  <c r="H14" i="8"/>
  <c r="I14" i="8"/>
  <c r="J14" i="8"/>
  <c r="K14" i="8"/>
  <c r="L14" i="8"/>
  <c r="M14" i="8"/>
  <c r="N14" i="8"/>
  <c r="C14" i="8"/>
  <c r="E32" i="1"/>
  <c r="F7" i="7" l="1"/>
  <c r="F6" i="7"/>
  <c r="F5" i="7"/>
  <c r="C34" i="1"/>
  <c r="C3" i="7" s="1"/>
  <c r="K32" i="1"/>
  <c r="F13" i="7" s="1"/>
  <c r="J32" i="1"/>
  <c r="F12" i="7" s="1"/>
  <c r="I32" i="1"/>
  <c r="F11" i="7" s="1"/>
  <c r="H32" i="1"/>
  <c r="F10" i="7" s="1"/>
  <c r="B32" i="1"/>
  <c r="F4" i="7" s="1"/>
  <c r="C32" i="1"/>
  <c r="D32" i="1"/>
  <c r="F32" i="1"/>
  <c r="F8" i="7" s="1"/>
  <c r="G8" i="7" s="1"/>
  <c r="G32" i="1"/>
  <c r="F9" i="7" s="1"/>
  <c r="G9" i="7" s="1"/>
  <c r="G10" i="7" l="1"/>
  <c r="G11" i="7"/>
  <c r="G12" i="7"/>
  <c r="G13" i="7"/>
  <c r="G7" i="7"/>
  <c r="G5" i="7"/>
  <c r="G4" i="7"/>
  <c r="G6" i="7"/>
  <c r="A20" i="1"/>
  <c r="A21" i="1" s="1"/>
  <c r="A22" i="1" s="1"/>
  <c r="A23" i="1" s="1"/>
  <c r="A24" i="1" s="1"/>
  <c r="A25" i="1" s="1"/>
  <c r="A26" i="1" s="1"/>
  <c r="A27" i="1" s="1"/>
  <c r="A28" i="1" s="1"/>
  <c r="A29" i="1" s="1"/>
  <c r="A30" i="1" s="1"/>
  <c r="A31" i="1" s="1"/>
</calcChain>
</file>

<file path=xl/sharedStrings.xml><?xml version="1.0" encoding="utf-8"?>
<sst xmlns="http://schemas.openxmlformats.org/spreadsheetml/2006/main" count="120" uniqueCount="93">
  <si>
    <t>Total</t>
  </si>
  <si>
    <t>proportion compliant at audit</t>
  </si>
  <si>
    <t>Date</t>
  </si>
  <si>
    <t xml:space="preserve">Date Example data month1 </t>
  </si>
  <si>
    <t>Audit Protocol</t>
  </si>
  <si>
    <t>Notes:</t>
  </si>
  <si>
    <t>3) reflect the range of patients you normally scan on your department</t>
  </si>
  <si>
    <t>The action plan should form part of departmental clinical governance to support the delivery of safe and effective scan provision.</t>
  </si>
  <si>
    <t>Action plan</t>
  </si>
  <si>
    <t>Actioned by who?</t>
  </si>
  <si>
    <t>Actioned by when?</t>
  </si>
  <si>
    <t>Outcome? Set your desired outcome metric (KPI)</t>
  </si>
  <si>
    <t xml:space="preserve"> Y=1 N=0</t>
  </si>
  <si>
    <t>2. Methods for each procedure may vary and will be defined on data collection sheet</t>
  </si>
  <si>
    <t>Y=1 N=0</t>
  </si>
  <si>
    <t>10% of all completed referrals should be audited to provide assurance that justification procedures are adhered to.
Referrals are selected randomly from the reporting period</t>
  </si>
  <si>
    <t>Is the clinical indication cited, within the acceptance criteria or justified by the practitioner?</t>
  </si>
  <si>
    <t>Is the date of last menstrual period recorded?</t>
  </si>
  <si>
    <t>Is the patients dose recorded?</t>
  </si>
  <si>
    <t xml:space="preserve">Locally defined query </t>
  </si>
  <si>
    <t>10% of all completed scans should be audited to provide assurance that patient doses are recorded and related procedures adhered to.
Referrals are selected randomly from the reporting period</t>
  </si>
  <si>
    <t>Is there a written clinical evaluation recorded?</t>
  </si>
  <si>
    <t>10% of all completed scans should be audited to provide assurance that all scans have a written clinical evaluation and that this is provided by an individual who is entitled as an operator under the employers procedures.
Referrals are selected randomly from the reporting period</t>
  </si>
  <si>
    <t xml:space="preserve">Is the person providing the written clinical evaluation entitled under the employers procedures? (verify identity) </t>
  </si>
  <si>
    <r>
      <t xml:space="preserve">1. </t>
    </r>
    <r>
      <rPr>
        <b/>
        <sz val="12"/>
        <color theme="4" tint="-0.499984740745262"/>
        <rFont val="Verdana"/>
        <family val="2"/>
      </rPr>
      <t>10% of DXA scans are  audited annually</t>
    </r>
    <r>
      <rPr>
        <sz val="12"/>
        <color theme="4" tint="-0.499984740745262"/>
        <rFont val="Verdana"/>
        <family val="2"/>
      </rPr>
      <t>. These could be a proportion of consecutively acquired DXA scans from a given time frame e.g.per month/6 week period depending on n. scans performed in the centre</t>
    </r>
  </si>
  <si>
    <t>3. Outcomes are populated automatically in the audit report and can be presented in chart form or as ongoing evaluation of measured standards against a target.</t>
  </si>
  <si>
    <t>4. An action plan template is provided to support quality improvements that are identified by the audit process.</t>
  </si>
  <si>
    <t>Standards and audit questions should be adapted to align with the local Employers Procedures.</t>
  </si>
  <si>
    <t xml:space="preserve"> DXA IR(ME)R Employers Procedures audit tool</t>
  </si>
  <si>
    <t>Has the referral been justified by the practitioner or authorised by the operator (verified signature/log in)</t>
  </si>
  <si>
    <t>Has the patient indicated by signature that they are not pregnant?</t>
  </si>
  <si>
    <t>DXA IR(ME)R Employers Procedures audit report</t>
  </si>
  <si>
    <t>DXA IR(ME)R Employers Procedures compliance improvement action plan</t>
  </si>
  <si>
    <t>Is verification of the patients identity recorded by the operator?</t>
  </si>
  <si>
    <t>total number audited</t>
  </si>
  <si>
    <t>n. compliant</t>
  </si>
  <si>
    <t>Total number  audited:</t>
  </si>
  <si>
    <r>
      <t xml:space="preserve">Referral justification
</t>
    </r>
    <r>
      <rPr>
        <sz val="10"/>
        <color theme="3" tint="-0.249977111117893"/>
        <rFont val="Verdana"/>
        <family val="2"/>
      </rPr>
      <t>All referrals must be either justified by the Practitioner or authorised under protocol by the operator.</t>
    </r>
  </si>
  <si>
    <r>
      <rPr>
        <b/>
        <sz val="12"/>
        <rFont val="Verdana"/>
        <family val="2"/>
      </rPr>
      <t>Patient Identification</t>
    </r>
    <r>
      <rPr>
        <sz val="12"/>
        <rFont val="Verdana"/>
        <family val="2"/>
      </rPr>
      <t xml:space="preserve">
</t>
    </r>
    <r>
      <rPr>
        <sz val="10"/>
        <rFont val="Verdana"/>
        <family val="2"/>
      </rPr>
      <t>Patients identity must be verified by the operator prior to exposure</t>
    </r>
  </si>
  <si>
    <r>
      <t xml:space="preserve">Patient pregnancy
</t>
    </r>
    <r>
      <rPr>
        <sz val="10"/>
        <color theme="3" tint="-0.249977111117893"/>
        <rFont val="Verdana"/>
        <family val="2"/>
      </rPr>
      <t>All patients of child bearing capacity must be questioned regarding the possibility of pregnancy and this recorded.</t>
    </r>
  </si>
  <si>
    <r>
      <t xml:space="preserve">Patient dose
</t>
    </r>
    <r>
      <rPr>
        <sz val="10"/>
        <color theme="3" tint="-0.249977111117893"/>
        <rFont val="Verdana"/>
        <family val="2"/>
      </rPr>
      <t>Patient dose must be recorded.</t>
    </r>
  </si>
  <si>
    <r>
      <t xml:space="preserve">Clinical evaluation of scans
</t>
    </r>
    <r>
      <rPr>
        <sz val="10"/>
        <color theme="3" tint="-0.249977111117893"/>
        <rFont val="Verdana"/>
        <family val="2"/>
      </rPr>
      <t>Patient scans must have a written clinical evaluation provided by an individual entitled to do so under the employers procedures.</t>
    </r>
  </si>
  <si>
    <t>Total number of eligible patients audited (manual entry)</t>
  </si>
  <si>
    <t>Entitlement schedule 2 (1b)</t>
  </si>
  <si>
    <t>Entitlement: schedule 2 (1b)</t>
  </si>
  <si>
    <t>Schedule 1 (1a)</t>
  </si>
  <si>
    <t>Schedule 2 (1c)</t>
  </si>
  <si>
    <t>Schedule 2 (1e)</t>
  </si>
  <si>
    <t>Evaluation: Schedule 2 (1j)</t>
  </si>
  <si>
    <t>Justification and authorisation: Provisions 10 (2) (3) 11 (1b, 1c, 5)</t>
  </si>
  <si>
    <r>
      <t xml:space="preserve">Patient Identification
</t>
    </r>
    <r>
      <rPr>
        <sz val="10"/>
        <color theme="3" tint="-0.249977111117893"/>
        <rFont val="Verdana"/>
        <family val="2"/>
      </rPr>
      <t>Patients identity must be verified by the operator prior to exposure</t>
    </r>
  </si>
  <si>
    <r>
      <t xml:space="preserve">Clinical evaluation of scans
</t>
    </r>
    <r>
      <rPr>
        <sz val="10"/>
        <color theme="3" tint="-0.249977111117893"/>
        <rFont val="Verdana"/>
        <family val="2"/>
      </rPr>
      <t>Patient scans must have a written clinical evaluation provided by an individual entitled to do so under the employers procedures</t>
    </r>
  </si>
  <si>
    <r>
      <t xml:space="preserve">10% or all completed scans should be audited to provide assurance that the patients identity has been verified in accordance with the identification procedure
</t>
    </r>
    <r>
      <rPr>
        <sz val="10"/>
        <rFont val="Verdana"/>
        <family val="2"/>
      </rPr>
      <t>This may be sourced from where this data is recorded. e.g. patient questionnaire, or electronic record.</t>
    </r>
  </si>
  <si>
    <t>Referral justification</t>
  </si>
  <si>
    <t>referrer entitlement</t>
  </si>
  <si>
    <t>justification and authorisation</t>
  </si>
  <si>
    <t xml:space="preserve">Clinical indication </t>
  </si>
  <si>
    <t>Patient identification</t>
  </si>
  <si>
    <t>identification verification</t>
  </si>
  <si>
    <t>Patient Pregnancy</t>
  </si>
  <si>
    <t>LMP recorded</t>
  </si>
  <si>
    <t>Patient dose records</t>
  </si>
  <si>
    <t>Patient dose</t>
  </si>
  <si>
    <t>local data</t>
  </si>
  <si>
    <t>Clinical evaluation</t>
  </si>
  <si>
    <t>Entitlement of individual undertaking the evaluation</t>
  </si>
  <si>
    <t>total compliance</t>
  </si>
  <si>
    <t>Written clinical evaluation recorded</t>
  </si>
  <si>
    <t>Patient pregnancy status  record</t>
  </si>
  <si>
    <t>Referral acceptance criteria</t>
  </si>
  <si>
    <t>Identification process summary</t>
  </si>
  <si>
    <t>e.g.:
High fracture risk on FRAX, commencement of therapy, age over 50 with a new fragility fracture, Ais, long term glucocorticoid therapy</t>
  </si>
  <si>
    <t>e.g.: Registered health care professionals with appropriate DXA reporting training</t>
  </si>
  <si>
    <t>A retrospective audit evaluating DXA scans against IR(ME)R Employers Procedures.  
Generic standards are provided based upon IR(ME)R 2017/IR(ME)R 2018 (NI) Schedule 2</t>
  </si>
  <si>
    <t>An additionally local dose audit question has been left blank for your own needs.</t>
  </si>
  <si>
    <t>2) reflect the range of those named, entitled and performing the roles of referrer, practitioner and operator in your employers procedures</t>
  </si>
  <si>
    <t>READ ME</t>
  </si>
  <si>
    <t>You do not need to populate this sheet-it auto-populates and calculates on completion of data collection from sheet 2</t>
  </si>
  <si>
    <t>Definition of who is entitled to refer</t>
  </si>
  <si>
    <t>Pregnancy identification process summary</t>
  </si>
  <si>
    <t>Definition of entitlement as operators for reporting clinicians</t>
  </si>
  <si>
    <t>e.g.: 
Medically qualified clinicians working within Trust or ICB primary care practice.
Approved non-medical referrers who have satisfied local Non-medical referrer criteria</t>
  </si>
  <si>
    <t>e.g.:
Patient states three forms of identification-name, hospital number, date of birth etc…</t>
  </si>
  <si>
    <t>e.g.:
Patients aged 12-55 asked to confirm pregnancy status etc</t>
  </si>
  <si>
    <t>The referrals and scans should:</t>
  </si>
  <si>
    <t>1) be representative of the normal working practices in your department</t>
  </si>
  <si>
    <r>
      <t>10% of all completed scans from eligible patients should be audited to provide assurance that patient pregnancy procedures are adhered to. e</t>
    </r>
    <r>
      <rPr>
        <i/>
        <sz val="10"/>
        <color theme="3" tint="-0.249977111117893"/>
        <rFont val="Verdana"/>
        <family val="2"/>
      </rPr>
      <t>.g. Individuals of child bearing capacity aged 12-55</t>
    </r>
    <r>
      <rPr>
        <sz val="10"/>
        <color theme="3" tint="-0.249977111117893"/>
        <rFont val="Verdana"/>
        <family val="2"/>
      </rPr>
      <t xml:space="preserve">
This my be sourced from where this data is recorded. </t>
    </r>
    <r>
      <rPr>
        <i/>
        <sz val="10"/>
        <color theme="3" tint="-0.249977111117893"/>
        <rFont val="Verdana"/>
        <family val="2"/>
      </rPr>
      <t>e.g. patient questionnaire, or electronic record</t>
    </r>
    <r>
      <rPr>
        <sz val="10"/>
        <color theme="3" tint="-0.249977111117893"/>
        <rFont val="Verdana"/>
        <family val="2"/>
      </rPr>
      <t>.</t>
    </r>
  </si>
  <si>
    <t>Is there referring clinician entitled under the employers procedures?
(verified signature/log in)</t>
  </si>
  <si>
    <t>DXA IR(ME)R employers procedures audit tool performance monitoring</t>
  </si>
  <si>
    <t>*Targets are suggested but may be set by individual services</t>
  </si>
  <si>
    <t>Link:</t>
  </si>
  <si>
    <t>ROS DXA quality toolkit</t>
  </si>
  <si>
    <r>
      <rPr>
        <b/>
        <sz val="16"/>
        <color theme="3" tint="-0.499984740745262"/>
        <rFont val="Verdana"/>
        <family val="2"/>
      </rPr>
      <t xml:space="preserve">Introduction
</t>
    </r>
    <r>
      <rPr>
        <sz val="11"/>
        <color theme="3" tint="-0.499984740745262"/>
        <rFont val="Verdana"/>
        <family val="2"/>
      </rPr>
      <t xml:space="preserve">DXA services must operate within a robust healthcare governance framework. It must be able to </t>
    </r>
    <r>
      <rPr>
        <b/>
        <sz val="11"/>
        <color theme="3" tint="-0.499984740745262"/>
        <rFont val="Verdana"/>
        <family val="2"/>
      </rPr>
      <t>demonstrate written evidence of compliance with national and local standards of safety</t>
    </r>
    <r>
      <rPr>
        <sz val="11"/>
        <color theme="3" tint="-0.499984740745262"/>
        <rFont val="Verdana"/>
        <family val="2"/>
      </rPr>
      <t xml:space="preserve"> relating to radiation exposure.
Additionally, clinical audit is mandated under IRMER. It is an important strategy to improve quality in healthcare settings and forms an essential component of clinical governance procedures within a department. Clinical audit can be applied to DXA scan positioning and analysis using a standardised tool.  This should then be formally fed back to staff at regular intervals.   
</t>
    </r>
    <r>
      <rPr>
        <sz val="12"/>
        <color theme="3" tint="-0.499984740745262"/>
        <rFont val="Verdana"/>
        <family val="2"/>
      </rPr>
      <t xml:space="preserve">
</t>
    </r>
    <r>
      <rPr>
        <b/>
        <sz val="16"/>
        <color theme="3" tint="-0.499984740745262"/>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</si>
</sst>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0"/>
      <name val="Arial"/>
    </font>
    <font>
      <sz val="8"/>
      <name val="Arial"/>
      <family val="2"/>
    </font>
    <font>
      <sz val="12"/>
      <name val="Arial"/>
      <family val="2"/>
    </font>
    <font>
      <sz val="10"/>
      <name val="Verdana"/>
      <family val="2"/>
    </font>
    <font>
      <sz val="12"/>
      <name val="Verdana"/>
      <family val="2"/>
    </font>
    <font>
      <sz val="16"/>
      <name val="Verdana"/>
      <family val="2"/>
    </font>
    <font>
      <sz val="12"/>
      <color theme="1"/>
      <name val="Verdana"/>
      <family val="2"/>
    </font>
    <font>
      <sz val="11"/>
      <name val="Arial"/>
      <family val="2"/>
    </font>
    <font>
      <b/>
      <sz val="12"/>
      <color theme="3" tint="-0.249977111117893"/>
      <name val="Verdana"/>
      <family val="2"/>
    </font>
    <font>
      <sz val="10"/>
      <color theme="3" tint="-0.249977111117893"/>
      <name val="Verdana"/>
      <family val="2"/>
    </font>
    <font>
      <b/>
      <sz val="10"/>
      <color theme="3" tint="-0.249977111117893"/>
      <name val="Verdana"/>
      <family val="2"/>
    </font>
    <font>
      <sz val="12"/>
      <color theme="3" tint="-0.249977111117893"/>
      <name val="Verdana"/>
      <family val="2"/>
    </font>
    <font>
      <sz val="11"/>
      <name val="Verdana"/>
      <family val="2"/>
    </font>
    <font>
      <b/>
      <sz val="11"/>
      <name val="Verdana"/>
      <family val="2"/>
    </font>
    <font>
      <b/>
      <sz val="16"/>
      <color theme="4" tint="-0.499984740745262"/>
      <name val="Verdana"/>
      <family val="2"/>
    </font>
    <font>
      <sz val="12"/>
      <color theme="4" tint="-0.499984740745262"/>
      <name val="Verdana"/>
      <family val="2"/>
    </font>
    <font>
      <sz val="16"/>
      <color theme="4" tint="-0.499984740745262"/>
      <name val="Calibri"/>
      <family val="2"/>
      <scheme val="minor"/>
    </font>
    <font>
      <sz val="11"/>
      <color theme="4" tint="-0.499984740745262"/>
      <name val="Calibri"/>
      <family val="2"/>
      <scheme val="minor"/>
    </font>
    <font>
      <b/>
      <sz val="12"/>
      <color theme="4" tint="-0.499984740745262"/>
      <name val="Verdana"/>
      <family val="2"/>
    </font>
    <font>
      <sz val="16"/>
      <color theme="1"/>
      <name val="Calibri"/>
      <family val="2"/>
      <scheme val="minor"/>
    </font>
    <font>
      <sz val="11"/>
      <color theme="4" tint="-0.499984740745262"/>
      <name val="Verdana"/>
      <family val="2"/>
    </font>
    <font>
      <sz val="10"/>
      <color theme="4" tint="-0.499984740745262"/>
      <name val="Verdana"/>
      <family val="2"/>
    </font>
    <font>
      <sz val="14"/>
      <color theme="4" tint="-0.499984740745262"/>
      <name val="Verdana"/>
      <family val="2"/>
    </font>
    <font>
      <sz val="10"/>
      <color theme="4" tint="-0.499984740745262"/>
      <name val="Arial"/>
      <family val="2"/>
    </font>
    <font>
      <b/>
      <sz val="11"/>
      <color theme="4" tint="-0.499984740745262"/>
      <name val="Verdana"/>
      <family val="2"/>
    </font>
    <font>
      <b/>
      <sz val="12"/>
      <name val="Verdana"/>
      <family val="2"/>
    </font>
    <font>
      <sz val="14"/>
      <name val="Verdana"/>
      <family val="2"/>
    </font>
    <font>
      <sz val="14"/>
      <name val="Arial"/>
      <family val="2"/>
    </font>
    <font>
      <b/>
      <sz val="20"/>
      <color theme="3" tint="-0.249977111117893"/>
      <name val="Verdana"/>
      <family val="2"/>
    </font>
    <font>
      <sz val="20"/>
      <color theme="3" tint="-0.249977111117893"/>
      <name val="Verdana"/>
      <family val="2"/>
    </font>
    <font>
      <b/>
      <sz val="8"/>
      <color theme="3" tint="-0.249977111117893"/>
      <name val="Verdana"/>
      <family val="2"/>
    </font>
    <font>
      <sz val="8"/>
      <name val="Verdana"/>
      <family val="2"/>
    </font>
    <font>
      <sz val="10"/>
      <name val="Arial"/>
      <family val="2"/>
    </font>
    <font>
      <b/>
      <sz val="10"/>
      <name val="Verdana"/>
      <family val="2"/>
    </font>
    <font>
      <i/>
      <sz val="10"/>
      <color theme="3" tint="-0.249977111117893"/>
      <name val="Verdana"/>
      <family val="2"/>
    </font>
    <font>
      <sz val="22"/>
      <name val="Verdana"/>
      <family val="2"/>
    </font>
    <font>
      <b/>
      <sz val="11"/>
      <color theme="3" tint="-0.499984740745262"/>
      <name val="Verdana"/>
      <family val="2"/>
    </font>
    <font>
      <b/>
      <sz val="16"/>
      <color theme="3" tint="-0.499984740745262"/>
      <name val="Verdana"/>
      <family val="2"/>
    </font>
    <font>
      <sz val="12"/>
      <color theme="3" tint="-0.499984740745262"/>
      <name val="Verdana"/>
      <family val="2"/>
    </font>
    <font>
      <u/>
      <sz val="10"/>
      <color theme="10"/>
      <name val="Arial"/>
      <family val="2"/>
    </font>
    <font>
      <sz val="11"/>
      <color theme="3" tint="-0.499984740745262"/>
      <name val="Verdana"/>
      <family val="2"/>
    </font>
  </fonts>
  <fills count="1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s>
  <cellStyleXfs count="2">
    <xf numFmtId="0" fontId="0" fillId="0" borderId="0"/>
    <xf numFmtId="0" fontId="39" fillId="0" borderId="0" applyNumberFormat="0" applyFill="0" applyBorder="0" applyAlignment="0" applyProtection="0"/>
  </cellStyleXfs>
  <cellXfs count="157">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3" fillId="0" borderId="2" xfId="0" applyFont="1" applyBorder="1"/>
    <xf numFmtId="0" fontId="5" fillId="0" borderId="0" xfId="0" applyFont="1" applyAlignment="1">
      <alignment horizontal="center" vertical="center"/>
    </xf>
    <xf numFmtId="0" fontId="4" fillId="0" borderId="0" xfId="0" applyFont="1"/>
    <xf numFmtId="0" fontId="7" fillId="0" borderId="0" xfId="0" applyFont="1"/>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12" fillId="0" borderId="0" xfId="0" applyFont="1"/>
    <xf numFmtId="0" fontId="12" fillId="0" borderId="5" xfId="0" applyFont="1" applyBorder="1" applyAlignment="1">
      <alignment wrapText="1"/>
    </xf>
    <xf numFmtId="0" fontId="12" fillId="0" borderId="0" xfId="0" applyFont="1" applyAlignment="1">
      <alignment wrapText="1"/>
    </xf>
    <xf numFmtId="0" fontId="12" fillId="0" borderId="0" xfId="0" applyFont="1" applyAlignment="1">
      <alignment horizontal="center" vertical="center"/>
    </xf>
    <xf numFmtId="0" fontId="12" fillId="5" borderId="3" xfId="0" applyFont="1" applyFill="1" applyBorder="1" applyAlignment="1">
      <alignment horizontal="left" vertical="top" wrapText="1"/>
    </xf>
    <xf numFmtId="0" fontId="12" fillId="8" borderId="3"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5" borderId="3" xfId="0" applyFont="1" applyFill="1" applyBorder="1" applyAlignment="1">
      <alignment horizontal="left" vertical="top"/>
    </xf>
    <xf numFmtId="0" fontId="3" fillId="3" borderId="16" xfId="0" applyFont="1" applyFill="1" applyBorder="1"/>
    <xf numFmtId="0" fontId="15" fillId="0" borderId="0" xfId="0" applyFont="1"/>
    <xf numFmtId="0" fontId="15" fillId="0" borderId="0" xfId="0" applyFont="1" applyAlignment="1">
      <alignment horizontal="left" vertical="center" wrapText="1"/>
    </xf>
    <xf numFmtId="0" fontId="16" fillId="0" borderId="0" xfId="0" applyFont="1"/>
    <xf numFmtId="0" fontId="17" fillId="0" borderId="0" xfId="0" applyFont="1"/>
    <xf numFmtId="0" fontId="4" fillId="0" borderId="0" xfId="0" applyFont="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left" vertical="center" wrapText="1"/>
    </xf>
    <xf numFmtId="0" fontId="20" fillId="0" borderId="1" xfId="0" applyFont="1" applyBorder="1"/>
    <xf numFmtId="0" fontId="15" fillId="0" borderId="1" xfId="0" applyFont="1" applyBorder="1"/>
    <xf numFmtId="0" fontId="23" fillId="0" borderId="0" xfId="0" applyFont="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0" fillId="0" borderId="22" xfId="0" applyBorder="1" applyAlignment="1">
      <alignment horizontal="center" vertical="center" wrapText="1"/>
    </xf>
    <xf numFmtId="0" fontId="12" fillId="0" borderId="10" xfId="0" applyFont="1" applyBorder="1" applyAlignment="1">
      <alignment horizontal="center" vertical="center" wrapText="1"/>
    </xf>
    <xf numFmtId="0" fontId="21" fillId="0" borderId="10" xfId="0" applyFont="1" applyBorder="1" applyAlignment="1">
      <alignment wrapText="1"/>
    </xf>
    <xf numFmtId="0" fontId="11" fillId="0" borderId="26"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23" xfId="0" applyFont="1" applyBorder="1" applyAlignment="1">
      <alignment horizontal="center" vertical="center" wrapText="1"/>
    </xf>
    <xf numFmtId="0" fontId="4" fillId="9" borderId="3" xfId="0" applyFont="1" applyFill="1" applyBorder="1" applyAlignment="1">
      <alignment wrapText="1"/>
    </xf>
    <xf numFmtId="0" fontId="3" fillId="9" borderId="3" xfId="0" applyFont="1" applyFill="1" applyBorder="1"/>
    <xf numFmtId="0" fontId="4" fillId="10" borderId="3" xfId="0" applyFont="1" applyFill="1" applyBorder="1" applyAlignment="1">
      <alignment wrapText="1"/>
    </xf>
    <xf numFmtId="0" fontId="4" fillId="10" borderId="3" xfId="0" applyFont="1" applyFill="1" applyBorder="1"/>
    <xf numFmtId="164" fontId="22" fillId="0" borderId="3" xfId="0" applyNumberFormat="1" applyFont="1" applyBorder="1" applyAlignment="1">
      <alignment horizontal="center" vertical="center" wrapText="1"/>
    </xf>
    <xf numFmtId="164" fontId="22" fillId="0" borderId="3" xfId="0" applyNumberFormat="1" applyFont="1" applyBorder="1" applyAlignment="1">
      <alignment horizontal="center" vertical="center"/>
    </xf>
    <xf numFmtId="164" fontId="26" fillId="0" borderId="3" xfId="0" applyNumberFormat="1" applyFont="1" applyBorder="1" applyAlignment="1">
      <alignment horizontal="center" vertical="center"/>
    </xf>
    <xf numFmtId="164" fontId="27"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horizontal="center" vertical="center" wrapText="1"/>
    </xf>
    <xf numFmtId="0" fontId="10" fillId="11" borderId="3"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30" fillId="11"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32" xfId="0" applyFont="1" applyFill="1" applyBorder="1" applyAlignment="1">
      <alignment horizontal="center" vertical="center" wrapText="1"/>
    </xf>
    <xf numFmtId="0" fontId="31" fillId="0" borderId="0" xfId="0" applyFont="1" applyAlignment="1">
      <alignment wrapText="1"/>
    </xf>
    <xf numFmtId="0" fontId="33" fillId="11" borderId="3" xfId="0" applyFont="1" applyFill="1" applyBorder="1" applyAlignment="1">
      <alignment horizontal="center" vertical="center" wrapText="1"/>
    </xf>
    <xf numFmtId="0" fontId="12" fillId="11" borderId="3" xfId="0" applyFont="1" applyFill="1" applyBorder="1" applyAlignment="1">
      <alignment horizontal="left" vertical="top"/>
    </xf>
    <xf numFmtId="0" fontId="12" fillId="9" borderId="3" xfId="0" applyFont="1" applyFill="1" applyBorder="1" applyAlignment="1">
      <alignment horizontal="left" vertical="top"/>
    </xf>
    <xf numFmtId="0" fontId="12" fillId="4" borderId="3" xfId="0" applyFont="1" applyFill="1" applyBorder="1" applyAlignment="1">
      <alignment horizontal="left" vertical="top"/>
    </xf>
    <xf numFmtId="0" fontId="12" fillId="2" borderId="3" xfId="0" applyFont="1" applyFill="1" applyBorder="1" applyAlignment="1">
      <alignment horizontal="left" vertical="top" wrapText="1"/>
    </xf>
    <xf numFmtId="164" fontId="12" fillId="0" borderId="3" xfId="0" applyNumberFormat="1" applyFont="1" applyBorder="1" applyAlignment="1">
      <alignment horizontal="left" vertical="top"/>
    </xf>
    <xf numFmtId="0" fontId="12" fillId="11" borderId="3" xfId="0" applyFont="1" applyFill="1" applyBorder="1" applyAlignment="1">
      <alignment horizontal="left" vertical="top" wrapText="1"/>
    </xf>
    <xf numFmtId="0" fontId="12" fillId="9" borderId="3" xfId="0" applyFont="1" applyFill="1" applyBorder="1" applyAlignment="1">
      <alignment horizontal="left" vertical="top" wrapText="1"/>
    </xf>
    <xf numFmtId="0" fontId="12" fillId="15"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32" fillId="16" borderId="1" xfId="0" applyFont="1" applyFill="1" applyBorder="1" applyAlignment="1">
      <alignment horizontal="left" vertical="top" wrapText="1"/>
    </xf>
    <xf numFmtId="0" fontId="32" fillId="0" borderId="0" xfId="0" applyFont="1"/>
    <xf numFmtId="0" fontId="32" fillId="11" borderId="1" xfId="0" applyFont="1" applyFill="1" applyBorder="1" applyAlignment="1">
      <alignment horizontal="left" vertical="top" wrapText="1"/>
    </xf>
    <xf numFmtId="0" fontId="32" fillId="9"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15" fillId="0" borderId="22" xfId="0" applyFont="1" applyBorder="1" applyAlignment="1">
      <alignment vertical="center" wrapText="1"/>
    </xf>
    <xf numFmtId="0" fontId="4" fillId="0" borderId="22" xfId="0" applyFont="1" applyBorder="1" applyAlignment="1">
      <alignment horizontal="center" vertical="center"/>
    </xf>
    <xf numFmtId="0" fontId="21" fillId="0" borderId="22" xfId="0" applyFont="1" applyBorder="1" applyAlignment="1">
      <alignment wrapText="1"/>
    </xf>
    <xf numFmtId="0" fontId="35" fillId="17" borderId="4" xfId="0" applyFont="1" applyFill="1" applyBorder="1" applyAlignment="1">
      <alignment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5" borderId="4" xfId="0" applyFont="1" applyFill="1" applyBorder="1" applyAlignment="1">
      <alignment horizontal="center" vertical="center" wrapText="1"/>
    </xf>
    <xf numFmtId="0" fontId="10" fillId="5" borderId="8" xfId="0" applyFont="1" applyFill="1" applyBorder="1" applyAlignment="1">
      <alignment horizontal="center" vertical="center"/>
    </xf>
    <xf numFmtId="0" fontId="28" fillId="6" borderId="11" xfId="0" applyFont="1" applyFill="1" applyBorder="1" applyAlignment="1">
      <alignment vertical="center"/>
    </xf>
    <xf numFmtId="0" fontId="29" fillId="6" borderId="11" xfId="0" applyFont="1" applyFill="1" applyBorder="1" applyAlignment="1">
      <alignment vertical="center"/>
    </xf>
    <xf numFmtId="0" fontId="10" fillId="7" borderId="4" xfId="0" applyFont="1" applyFill="1" applyBorder="1" applyAlignment="1">
      <alignment horizontal="center" vertical="center" wrapText="1"/>
    </xf>
    <xf numFmtId="0" fontId="32" fillId="0" borderId="8" xfId="0" applyFont="1" applyBorder="1" applyAlignment="1">
      <alignment vertical="center" wrapText="1"/>
    </xf>
    <xf numFmtId="0" fontId="32" fillId="0" borderId="5" xfId="0" applyFont="1" applyBorder="1" applyAlignment="1">
      <alignment vertical="center" wrapText="1"/>
    </xf>
    <xf numFmtId="0" fontId="10" fillId="9" borderId="4" xfId="0" applyFont="1" applyFill="1" applyBorder="1" applyAlignment="1">
      <alignment horizontal="center" vertical="center" wrapText="1"/>
    </xf>
    <xf numFmtId="0" fontId="3" fillId="0" borderId="0" xfId="0" applyFont="1"/>
    <xf numFmtId="0" fontId="30" fillId="9"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30" fillId="5" borderId="4"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2" fillId="0" borderId="8" xfId="0" applyFont="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xf>
    <xf numFmtId="0" fontId="32" fillId="4" borderId="5"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9" fillId="7" borderId="8" xfId="0" applyFont="1" applyFill="1" applyBorder="1" applyAlignment="1">
      <alignment horizontal="center" vertical="center"/>
    </xf>
    <xf numFmtId="0" fontId="10" fillId="9" borderId="8"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8" fillId="0" borderId="2" xfId="0" applyFont="1"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14" fillId="5" borderId="30" xfId="0" applyFont="1" applyFill="1" applyBorder="1" applyAlignment="1">
      <alignment horizontal="left" vertical="center" wrapText="1"/>
    </xf>
    <xf numFmtId="0" fontId="14" fillId="5" borderId="29"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4" borderId="2" xfId="0" applyFont="1" applyFill="1" applyBorder="1" applyAlignment="1">
      <alignment vertical="center"/>
    </xf>
    <xf numFmtId="0" fontId="19" fillId="4" borderId="23" xfId="0" applyFont="1" applyFill="1" applyBorder="1" applyAlignment="1">
      <alignment vertical="center"/>
    </xf>
    <xf numFmtId="0" fontId="19" fillId="4" borderId="18" xfId="0" applyFont="1" applyFill="1" applyBorder="1" applyAlignment="1">
      <alignment vertical="center"/>
    </xf>
    <xf numFmtId="0" fontId="8" fillId="7" borderId="12" xfId="0" applyFont="1" applyFill="1" applyBorder="1" applyAlignment="1">
      <alignment vertical="center" wrapText="1"/>
    </xf>
    <xf numFmtId="0" fontId="9" fillId="7" borderId="7" xfId="0" applyFont="1" applyFill="1" applyBorder="1" applyAlignment="1">
      <alignment vertical="center"/>
    </xf>
    <xf numFmtId="0" fontId="9" fillId="7" borderId="13" xfId="0" applyFont="1" applyFill="1"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8" fillId="4" borderId="12" xfId="0" applyFont="1" applyFill="1" applyBorder="1" applyAlignment="1">
      <alignment vertical="center" wrapText="1"/>
    </xf>
    <xf numFmtId="0" fontId="8" fillId="4" borderId="7" xfId="0" applyFont="1" applyFill="1" applyBorder="1" applyAlignment="1">
      <alignment vertical="center"/>
    </xf>
    <xf numFmtId="0" fontId="0" fillId="0" borderId="13" xfId="0" applyBorder="1" applyAlignment="1">
      <alignment vertical="center"/>
    </xf>
    <xf numFmtId="0" fontId="4" fillId="11" borderId="4" xfId="0" applyFont="1" applyFill="1" applyBorder="1" applyAlignment="1">
      <alignment vertical="center" wrapText="1"/>
    </xf>
    <xf numFmtId="0" fontId="4" fillId="11" borderId="8" xfId="0" applyFont="1" applyFill="1" applyBorder="1" applyAlignment="1">
      <alignment vertical="center" wrapText="1"/>
    </xf>
    <xf numFmtId="0" fontId="4" fillId="11" borderId="5" xfId="0" applyFont="1" applyFill="1" applyBorder="1" applyAlignment="1">
      <alignment vertical="center" wrapText="1"/>
    </xf>
    <xf numFmtId="0" fontId="8" fillId="9" borderId="12" xfId="0" applyFont="1" applyFill="1" applyBorder="1" applyAlignment="1">
      <alignment vertical="center" wrapText="1"/>
    </xf>
    <xf numFmtId="0" fontId="8" fillId="9" borderId="7" xfId="0" applyFont="1" applyFill="1" applyBorder="1" applyAlignment="1">
      <alignment vertical="center"/>
    </xf>
    <xf numFmtId="0" fontId="8" fillId="5" borderId="12" xfId="0" applyFont="1" applyFill="1" applyBorder="1" applyAlignment="1">
      <alignment vertical="center" wrapText="1"/>
    </xf>
    <xf numFmtId="0" fontId="8" fillId="5" borderId="7" xfId="0" applyFont="1" applyFill="1" applyBorder="1" applyAlignment="1">
      <alignment vertical="center"/>
    </xf>
    <xf numFmtId="0" fontId="18" fillId="8" borderId="34" xfId="0" applyFont="1" applyFill="1" applyBorder="1" applyAlignment="1">
      <alignment horizontal="left" vertical="center" wrapText="1"/>
    </xf>
    <xf numFmtId="0" fontId="2" fillId="8" borderId="8" xfId="0" applyFont="1" applyFill="1" applyBorder="1" applyAlignment="1">
      <alignment horizontal="left" vertical="center" wrapText="1"/>
    </xf>
    <xf numFmtId="0" fontId="2" fillId="8" borderId="5" xfId="0" applyFont="1" applyFill="1" applyBorder="1" applyAlignment="1">
      <alignment horizontal="left" vertical="center" wrapText="1"/>
    </xf>
    <xf numFmtId="0" fontId="12" fillId="0" borderId="24" xfId="0" applyFont="1" applyBorder="1" applyAlignment="1">
      <alignment vertical="center" wrapText="1"/>
    </xf>
    <xf numFmtId="0" fontId="5" fillId="2" borderId="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0" fillId="2" borderId="23" xfId="0" applyFill="1" applyBorder="1"/>
    <xf numFmtId="0" fontId="0" fillId="2" borderId="18" xfId="0" applyFill="1" applyBorder="1"/>
    <xf numFmtId="0" fontId="39" fillId="0" borderId="0" xfId="1"/>
    <xf numFmtId="0" fontId="38" fillId="0" borderId="0" xfId="0" applyFont="1" applyAlignment="1">
      <alignment horizontal="left" vertical="top" wrapText="1"/>
    </xf>
    <xf numFmtId="0" fontId="13" fillId="2" borderId="21"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7" fillId="6" borderId="0" xfId="0" applyFont="1" applyFill="1" applyAlignment="1" applyProtection="1">
      <alignment vertical="center"/>
      <protection locked="0"/>
    </xf>
    <xf numFmtId="0" fontId="13" fillId="12" borderId="0" xfId="0" applyFont="1" applyFill="1" applyAlignment="1" applyProtection="1">
      <alignment horizontal="center" vertical="center" wrapText="1"/>
      <protection locked="0"/>
    </xf>
    <xf numFmtId="0" fontId="12" fillId="6" borderId="3" xfId="0" applyFont="1" applyFill="1" applyBorder="1" applyAlignment="1" applyProtection="1">
      <alignment horizontal="left" vertical="top" wrapText="1"/>
      <protection locked="0"/>
    </xf>
    <xf numFmtId="0" fontId="13" fillId="13" borderId="21" xfId="0" applyFont="1" applyFill="1" applyBorder="1" applyAlignment="1" applyProtection="1">
      <alignment horizontal="center" vertical="center" wrapText="1"/>
      <protection locked="0"/>
    </xf>
    <xf numFmtId="0" fontId="0" fillId="13" borderId="22" xfId="0"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3" fillId="4" borderId="21"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cellXfs>
  <cellStyles count="2">
    <cellStyle name="Hyperlink" xfId="1" builtinId="8"/>
    <cellStyle name="Normal" xfId="0" builtinId="0"/>
  </cellStyles>
  <dxfs count="6">
    <dxf>
      <fill>
        <patternFill>
          <bgColor rgb="FFFAF39C"/>
        </patternFill>
      </fill>
    </dxf>
    <dxf>
      <fill>
        <patternFill>
          <bgColor theme="9" tint="0.59996337778862885"/>
        </patternFill>
      </fill>
    </dxf>
    <dxf>
      <fill>
        <patternFill>
          <bgColor theme="6"/>
        </patternFill>
      </fill>
    </dxf>
    <dxf>
      <fill>
        <patternFill>
          <bgColor theme="5"/>
        </patternFill>
      </fill>
    </dxf>
    <dxf>
      <fill>
        <patternFill>
          <bgColor rgb="FFFDFBBB"/>
        </patternFill>
      </fill>
    </dxf>
    <dxf>
      <fill>
        <patternFill>
          <bgColor theme="9" tint="0.59996337778862885"/>
        </patternFill>
      </fill>
    </dxf>
  </dxfs>
  <tableStyles count="0" defaultTableStyle="TableStyleMedium2" defaultPivotStyle="PivotStyleLight16"/>
  <colors>
    <mruColors>
      <color rgb="FFFDFBBB"/>
      <color rgb="FFFAF3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9119186118775945E-2"/>
          <c:y val="0.1048432055749129"/>
          <c:w val="0.91374962711611607"/>
          <c:h val="0.78993634941973712"/>
        </c:manualLayout>
      </c:layout>
      <c:lineChart>
        <c:grouping val="standard"/>
        <c:varyColors val="0"/>
        <c:ser>
          <c:idx val="0"/>
          <c:order val="0"/>
          <c:tx>
            <c:strRef>
              <c:f>'4) Longitudinal  monitoring'!$B$14</c:f>
              <c:strCache>
                <c:ptCount val="1"/>
                <c:pt idx="0">
                  <c:v>total compliance</c:v>
                </c:pt>
              </c:strCache>
            </c:strRef>
          </c:tx>
          <c:spPr>
            <a:ln w="28575" cap="rnd">
              <a:solidFill>
                <a:schemeClr val="accent1"/>
              </a:solidFill>
              <a:round/>
            </a:ln>
            <a:effectLst/>
          </c:spPr>
          <c:marker>
            <c:symbol val="none"/>
          </c:marker>
          <c:val>
            <c:numRef>
              <c:f>'4) Longitudinal  monitoring'!$C$14:$N$14</c:f>
              <c:numCache>
                <c:formatCode>0.0</c:formatCode>
                <c:ptCount val="12"/>
                <c:pt idx="0">
                  <c:v>55.9</c:v>
                </c:pt>
                <c:pt idx="1">
                  <c:v>64.900000000000006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73F-4D4F-AD99-1C0179419D43}"/>
            </c:ext>
          </c:extLst>
        </c:ser>
        <c:dLbls>
          <c:showLegendKey val="0"/>
          <c:showVal val="0"/>
          <c:showCatName val="0"/>
          <c:showSerName val="0"/>
          <c:showPercent val="0"/>
          <c:showBubbleSize val="0"/>
        </c:dLbls>
        <c:smooth val="0"/>
        <c:axId val="1384776303"/>
        <c:axId val="1669333615"/>
      </c:lineChart>
      <c:catAx>
        <c:axId val="1384776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9333615"/>
        <c:crosses val="autoZero"/>
        <c:auto val="1"/>
        <c:lblAlgn val="ctr"/>
        <c:lblOffset val="100"/>
        <c:noMultiLvlLbl val="0"/>
      </c:catAx>
      <c:valAx>
        <c:axId val="166933361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4776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monitoring'!$B$12</c:f>
              <c:strCache>
                <c:ptCount val="1"/>
                <c:pt idx="0">
                  <c:v>Written clinical evaluation recorded</c:v>
                </c:pt>
              </c:strCache>
            </c:strRef>
          </c:tx>
          <c:spPr>
            <a:ln w="28575" cap="rnd">
              <a:solidFill>
                <a:schemeClr val="accent1"/>
              </a:solidFill>
              <a:round/>
            </a:ln>
            <a:effectLst/>
          </c:spPr>
          <c:marker>
            <c:symbol val="none"/>
          </c:marker>
          <c:val>
            <c:numRef>
              <c:f>'4) Longitudinal  monitoring'!$C$12:$N$12</c:f>
              <c:numCache>
                <c:formatCode>General</c:formatCode>
                <c:ptCount val="12"/>
                <c:pt idx="0">
                  <c:v>74</c:v>
                </c:pt>
                <c:pt idx="1">
                  <c:v>86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3C7-4A89-A2F6-FBF63405C590}"/>
            </c:ext>
          </c:extLst>
        </c:ser>
        <c:dLbls>
          <c:showLegendKey val="0"/>
          <c:showVal val="0"/>
          <c:showCatName val="0"/>
          <c:showSerName val="0"/>
          <c:showPercent val="0"/>
          <c:showBubbleSize val="0"/>
        </c:dLbls>
        <c:smooth val="0"/>
        <c:axId val="1384762383"/>
        <c:axId val="1681657167"/>
      </c:lineChart>
      <c:catAx>
        <c:axId val="138476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1657167"/>
        <c:crosses val="autoZero"/>
        <c:auto val="1"/>
        <c:lblAlgn val="ctr"/>
        <c:lblOffset val="100"/>
        <c:noMultiLvlLbl val="0"/>
      </c:catAx>
      <c:valAx>
        <c:axId val="1681657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476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monitoring'!$B$13</c:f>
              <c:strCache>
                <c:ptCount val="1"/>
                <c:pt idx="0">
                  <c:v>Entitlement of individual undertaking the evaluation</c:v>
                </c:pt>
              </c:strCache>
            </c:strRef>
          </c:tx>
          <c:spPr>
            <a:ln w="28575" cap="rnd">
              <a:solidFill>
                <a:schemeClr val="accent1"/>
              </a:solidFill>
              <a:round/>
            </a:ln>
            <a:effectLst/>
          </c:spPr>
          <c:marker>
            <c:symbol val="none"/>
          </c:marker>
          <c:val>
            <c:numRef>
              <c:f>'4) Longitudinal  monitoring'!$C$13:$N$13</c:f>
              <c:numCache>
                <c:formatCode>General</c:formatCode>
                <c:ptCount val="12"/>
                <c:pt idx="0">
                  <c:v>85</c:v>
                </c:pt>
                <c:pt idx="1">
                  <c:v>97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32D-442A-BCAE-69B907B41EA6}"/>
            </c:ext>
          </c:extLst>
        </c:ser>
        <c:dLbls>
          <c:showLegendKey val="0"/>
          <c:showVal val="0"/>
          <c:showCatName val="0"/>
          <c:showSerName val="0"/>
          <c:showPercent val="0"/>
          <c:showBubbleSize val="0"/>
        </c:dLbls>
        <c:smooth val="0"/>
        <c:axId val="1385374447"/>
        <c:axId val="1676809727"/>
      </c:lineChart>
      <c:catAx>
        <c:axId val="1385374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6809727"/>
        <c:crosses val="autoZero"/>
        <c:auto val="1"/>
        <c:lblAlgn val="ctr"/>
        <c:lblOffset val="100"/>
        <c:noMultiLvlLbl val="0"/>
      </c:catAx>
      <c:valAx>
        <c:axId val="16768097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53744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monitoring'!$B$4</c:f>
              <c:strCache>
                <c:ptCount val="1"/>
                <c:pt idx="0">
                  <c:v>referrer entitlement</c:v>
                </c:pt>
              </c:strCache>
            </c:strRef>
          </c:tx>
          <c:spPr>
            <a:ln w="28575" cap="rnd">
              <a:solidFill>
                <a:schemeClr val="accent1"/>
              </a:solidFill>
              <a:round/>
            </a:ln>
            <a:effectLst/>
          </c:spPr>
          <c:marker>
            <c:symbol val="none"/>
          </c:marker>
          <c:val>
            <c:numRef>
              <c:f>'4) Longitudinal  monitoring'!$C$4:$N$4</c:f>
              <c:numCache>
                <c:formatCode>General</c:formatCode>
                <c:ptCount val="12"/>
                <c:pt idx="0">
                  <c:v>40</c:v>
                </c:pt>
                <c:pt idx="1">
                  <c:v>56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D1F-487D-8461-6680B8433896}"/>
            </c:ext>
          </c:extLst>
        </c:ser>
        <c:dLbls>
          <c:showLegendKey val="0"/>
          <c:showVal val="0"/>
          <c:showCatName val="0"/>
          <c:showSerName val="0"/>
          <c:showPercent val="0"/>
          <c:showBubbleSize val="0"/>
        </c:dLbls>
        <c:smooth val="0"/>
        <c:axId val="635257999"/>
        <c:axId val="1669324191"/>
      </c:lineChart>
      <c:catAx>
        <c:axId val="635257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9324191"/>
        <c:crosses val="autoZero"/>
        <c:auto val="1"/>
        <c:lblAlgn val="ctr"/>
        <c:lblOffset val="100"/>
        <c:noMultiLvlLbl val="0"/>
      </c:catAx>
      <c:valAx>
        <c:axId val="16693241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2579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monitoring'!$B$5</c:f>
              <c:strCache>
                <c:ptCount val="1"/>
                <c:pt idx="0">
                  <c:v>justification and authorisation</c:v>
                </c:pt>
              </c:strCache>
            </c:strRef>
          </c:tx>
          <c:spPr>
            <a:ln w="28575" cap="rnd">
              <a:solidFill>
                <a:schemeClr val="accent1"/>
              </a:solidFill>
              <a:round/>
            </a:ln>
            <a:effectLst/>
          </c:spPr>
          <c:marker>
            <c:symbol val="none"/>
          </c:marker>
          <c:val>
            <c:numRef>
              <c:f>'4) Longitudinal  monitoring'!$C$5:$N$5</c:f>
              <c:numCache>
                <c:formatCode>General</c:formatCode>
                <c:ptCount val="12"/>
                <c:pt idx="0">
                  <c:v>53</c:v>
                </c:pt>
                <c:pt idx="1">
                  <c:v>66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5C6-48B4-8B2C-642B0E7A3E37}"/>
            </c:ext>
          </c:extLst>
        </c:ser>
        <c:dLbls>
          <c:showLegendKey val="0"/>
          <c:showVal val="0"/>
          <c:showCatName val="0"/>
          <c:showSerName val="0"/>
          <c:showPercent val="0"/>
          <c:showBubbleSize val="0"/>
        </c:dLbls>
        <c:smooth val="0"/>
        <c:axId val="399275919"/>
        <c:axId val="1391417247"/>
      </c:lineChart>
      <c:catAx>
        <c:axId val="39927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17247"/>
        <c:crosses val="autoZero"/>
        <c:auto val="1"/>
        <c:lblAlgn val="ctr"/>
        <c:lblOffset val="100"/>
        <c:noMultiLvlLbl val="0"/>
      </c:catAx>
      <c:valAx>
        <c:axId val="1391417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2759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monitoring'!$B$6</c:f>
              <c:strCache>
                <c:ptCount val="1"/>
                <c:pt idx="0">
                  <c:v>Clinical indication </c:v>
                </c:pt>
              </c:strCache>
            </c:strRef>
          </c:tx>
          <c:spPr>
            <a:ln w="28575" cap="rnd">
              <a:solidFill>
                <a:schemeClr val="accent1"/>
              </a:solidFill>
              <a:round/>
            </a:ln>
            <a:effectLst/>
          </c:spPr>
          <c:marker>
            <c:symbol val="none"/>
          </c:marker>
          <c:val>
            <c:numRef>
              <c:f>'4) Longitudinal  monitoring'!$C$6:$N$6</c:f>
              <c:numCache>
                <c:formatCode>General</c:formatCode>
                <c:ptCount val="12"/>
                <c:pt idx="0">
                  <c:v>62</c:v>
                </c:pt>
                <c:pt idx="1">
                  <c:v>53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6F0-4C00-A217-54BC08D44CE3}"/>
            </c:ext>
          </c:extLst>
        </c:ser>
        <c:dLbls>
          <c:showLegendKey val="0"/>
          <c:showVal val="0"/>
          <c:showCatName val="0"/>
          <c:showSerName val="0"/>
          <c:showPercent val="0"/>
          <c:showBubbleSize val="0"/>
        </c:dLbls>
        <c:smooth val="0"/>
        <c:axId val="632025663"/>
        <c:axId val="529173887"/>
      </c:lineChart>
      <c:catAx>
        <c:axId val="632025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173887"/>
        <c:crosses val="autoZero"/>
        <c:auto val="1"/>
        <c:lblAlgn val="ctr"/>
        <c:lblOffset val="100"/>
        <c:noMultiLvlLbl val="0"/>
      </c:catAx>
      <c:valAx>
        <c:axId val="5291738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0256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monitoring'!$B$7</c:f>
              <c:strCache>
                <c:ptCount val="1"/>
                <c:pt idx="0">
                  <c:v>identification verification</c:v>
                </c:pt>
              </c:strCache>
            </c:strRef>
          </c:tx>
          <c:spPr>
            <a:ln w="28575" cap="rnd">
              <a:solidFill>
                <a:schemeClr val="accent1"/>
              </a:solidFill>
              <a:round/>
            </a:ln>
            <a:effectLst/>
          </c:spPr>
          <c:marker>
            <c:symbol val="none"/>
          </c:marker>
          <c:val>
            <c:numRef>
              <c:f>'4) Longitudinal  monitoring'!$C$7:$N$7</c:f>
              <c:numCache>
                <c:formatCode>General</c:formatCode>
                <c:ptCount val="12"/>
                <c:pt idx="0">
                  <c:v>74</c:v>
                </c:pt>
                <c:pt idx="1">
                  <c:v>63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641-4EFA-94B6-8C7E2F41DBDD}"/>
            </c:ext>
          </c:extLst>
        </c:ser>
        <c:dLbls>
          <c:showLegendKey val="0"/>
          <c:showVal val="0"/>
          <c:showCatName val="0"/>
          <c:showSerName val="0"/>
          <c:showPercent val="0"/>
          <c:showBubbleSize val="0"/>
        </c:dLbls>
        <c:smooth val="0"/>
        <c:axId val="635448239"/>
        <c:axId val="951743663"/>
      </c:lineChart>
      <c:catAx>
        <c:axId val="635448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1743663"/>
        <c:crosses val="autoZero"/>
        <c:auto val="1"/>
        <c:lblAlgn val="ctr"/>
        <c:lblOffset val="100"/>
        <c:noMultiLvlLbl val="0"/>
      </c:catAx>
      <c:valAx>
        <c:axId val="9517436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4482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monitoring'!$B$8</c:f>
              <c:strCache>
                <c:ptCount val="1"/>
                <c:pt idx="0">
                  <c:v>Patient pregnancy status  record</c:v>
                </c:pt>
              </c:strCache>
            </c:strRef>
          </c:tx>
          <c:spPr>
            <a:ln w="28575" cap="rnd">
              <a:solidFill>
                <a:schemeClr val="accent1"/>
              </a:solidFill>
              <a:round/>
            </a:ln>
            <a:effectLst/>
          </c:spPr>
          <c:marker>
            <c:symbol val="none"/>
          </c:marker>
          <c:val>
            <c:numRef>
              <c:f>'4) Longitudinal  monitoring'!$C$8:$N$8</c:f>
              <c:numCache>
                <c:formatCode>General</c:formatCode>
                <c:ptCount val="12"/>
                <c:pt idx="0">
                  <c:v>24</c:v>
                </c:pt>
                <c:pt idx="1">
                  <c:v>96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E16-49E2-BC00-BDB3D240C31F}"/>
            </c:ext>
          </c:extLst>
        </c:ser>
        <c:dLbls>
          <c:showLegendKey val="0"/>
          <c:showVal val="0"/>
          <c:showCatName val="0"/>
          <c:showSerName val="0"/>
          <c:showPercent val="0"/>
          <c:showBubbleSize val="0"/>
        </c:dLbls>
        <c:smooth val="0"/>
        <c:axId val="399283599"/>
        <c:axId val="1391448991"/>
      </c:lineChart>
      <c:catAx>
        <c:axId val="399283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48991"/>
        <c:crosses val="autoZero"/>
        <c:auto val="1"/>
        <c:lblAlgn val="ctr"/>
        <c:lblOffset val="100"/>
        <c:noMultiLvlLbl val="0"/>
      </c:catAx>
      <c:valAx>
        <c:axId val="13914489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2835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monitoring'!$B$9</c:f>
              <c:strCache>
                <c:ptCount val="1"/>
                <c:pt idx="0">
                  <c:v>LMP recorded</c:v>
                </c:pt>
              </c:strCache>
            </c:strRef>
          </c:tx>
          <c:spPr>
            <a:ln w="28575" cap="rnd">
              <a:solidFill>
                <a:schemeClr val="accent1"/>
              </a:solidFill>
              <a:round/>
            </a:ln>
            <a:effectLst/>
          </c:spPr>
          <c:marker>
            <c:symbol val="none"/>
          </c:marker>
          <c:val>
            <c:numRef>
              <c:f>'4) Longitudinal  monitoring'!$C$9:$N$9</c:f>
              <c:numCache>
                <c:formatCode>General</c:formatCode>
                <c:ptCount val="12"/>
                <c:pt idx="0">
                  <c:v>63</c:v>
                </c:pt>
                <c:pt idx="1">
                  <c:v>64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A4B-471C-8E6D-766007EBF34D}"/>
            </c:ext>
          </c:extLst>
        </c:ser>
        <c:dLbls>
          <c:showLegendKey val="0"/>
          <c:showVal val="0"/>
          <c:showCatName val="0"/>
          <c:showSerName val="0"/>
          <c:showPercent val="0"/>
          <c:showBubbleSize val="0"/>
        </c:dLbls>
        <c:smooth val="0"/>
        <c:axId val="519382063"/>
        <c:axId val="1681659151"/>
      </c:lineChart>
      <c:catAx>
        <c:axId val="51938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1659151"/>
        <c:crosses val="autoZero"/>
        <c:auto val="1"/>
        <c:lblAlgn val="ctr"/>
        <c:lblOffset val="100"/>
        <c:noMultiLvlLbl val="0"/>
      </c:catAx>
      <c:valAx>
        <c:axId val="16816591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3820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monitoring'!$B$10</c:f>
              <c:strCache>
                <c:ptCount val="1"/>
                <c:pt idx="0">
                  <c:v>Patient dose records</c:v>
                </c:pt>
              </c:strCache>
            </c:strRef>
          </c:tx>
          <c:spPr>
            <a:ln w="28575" cap="rnd">
              <a:solidFill>
                <a:schemeClr val="accent1"/>
              </a:solidFill>
              <a:round/>
            </a:ln>
            <a:effectLst/>
          </c:spPr>
          <c:marker>
            <c:symbol val="none"/>
          </c:marker>
          <c:val>
            <c:numRef>
              <c:f>'4) Longitudinal  monitoring'!$C$10:$N$10</c:f>
              <c:numCache>
                <c:formatCode>General</c:formatCode>
                <c:ptCount val="12"/>
                <c:pt idx="0">
                  <c:v>31</c:v>
                </c:pt>
                <c:pt idx="1">
                  <c:v>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CE8-4556-AC8E-FD873F4690FF}"/>
            </c:ext>
          </c:extLst>
        </c:ser>
        <c:dLbls>
          <c:showLegendKey val="0"/>
          <c:showVal val="0"/>
          <c:showCatName val="0"/>
          <c:showSerName val="0"/>
          <c:showPercent val="0"/>
          <c:showBubbleSize val="0"/>
        </c:dLbls>
        <c:smooth val="0"/>
        <c:axId val="1384765263"/>
        <c:axId val="529171903"/>
      </c:lineChart>
      <c:catAx>
        <c:axId val="1384765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171903"/>
        <c:crosses val="autoZero"/>
        <c:auto val="1"/>
        <c:lblAlgn val="ctr"/>
        <c:lblOffset val="100"/>
        <c:noMultiLvlLbl val="0"/>
      </c:catAx>
      <c:valAx>
        <c:axId val="5291719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47652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'4) Longitudinal  monitoring'!$B$11</c:f>
              <c:strCache>
                <c:ptCount val="1"/>
                <c:pt idx="0">
                  <c:v>local data</c:v>
                </c:pt>
              </c:strCache>
            </c:strRef>
          </c:tx>
          <c:spPr>
            <a:ln w="28575" cap="rnd">
              <a:solidFill>
                <a:schemeClr val="accent1"/>
              </a:solidFill>
              <a:round/>
            </a:ln>
            <a:effectLst/>
          </c:spPr>
          <c:marker>
            <c:symbol val="none"/>
          </c:marker>
          <c:val>
            <c:numRef>
              <c:f>'4) Longitudinal  monitoring'!$C$11:$N$11</c:f>
              <c:numCache>
                <c:formatCode>General</c:formatCode>
                <c:ptCount val="12"/>
                <c:pt idx="0">
                  <c:v>53</c:v>
                </c:pt>
                <c:pt idx="1">
                  <c:v>64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4D4-43BE-9E6E-F3B16338F822}"/>
            </c:ext>
          </c:extLst>
        </c:ser>
        <c:dLbls>
          <c:showLegendKey val="0"/>
          <c:showVal val="0"/>
          <c:showCatName val="0"/>
          <c:showSerName val="0"/>
          <c:showPercent val="0"/>
          <c:showBubbleSize val="0"/>
        </c:dLbls>
        <c:smooth val="0"/>
        <c:axId val="399285999"/>
        <c:axId val="1391425183"/>
      </c:lineChart>
      <c:catAx>
        <c:axId val="39928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25183"/>
        <c:crosses val="autoZero"/>
        <c:auto val="1"/>
        <c:lblAlgn val="ctr"/>
        <c:lblOffset val="100"/>
        <c:noMultiLvlLbl val="0"/>
      </c:catAx>
      <c:valAx>
        <c:axId val="13914251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92859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0</xdr:colOff>
      <xdr:row>0</xdr:row>
      <xdr:rowOff>1904999</xdr:rowOff>
    </xdr:to>
    <xdr:pic>
      <xdr:nvPicPr>
        <xdr:cNvPr id="3" name="Picture 2">
          <a:extLst>
            <a:ext uri="{FF2B5EF4-FFF2-40B4-BE49-F238E27FC236}">
              <a16:creationId xmlns:a16="http://schemas.microsoft.com/office/drawing/2014/main" id="{5C160F32-6CEC-477B-93D3-0A6460089D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9525"/>
          <a:ext cx="8077200" cy="1895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607217</xdr:colOff>
      <xdr:row>0</xdr:row>
      <xdr:rowOff>23813</xdr:rowOff>
    </xdr:from>
    <xdr:to>
      <xdr:col>10</xdr:col>
      <xdr:colOff>1955799</xdr:colOff>
      <xdr:row>0</xdr:row>
      <xdr:rowOff>694549</xdr:rowOff>
    </xdr:to>
    <xdr:pic>
      <xdr:nvPicPr>
        <xdr:cNvPr id="2" name="Picture 1">
          <a:extLst>
            <a:ext uri="{FF2B5EF4-FFF2-40B4-BE49-F238E27FC236}">
              <a16:creationId xmlns:a16="http://schemas.microsoft.com/office/drawing/2014/main" id="{7A1F3359-C790-4D05-A253-EDF14E6CB890}"/>
            </a:ext>
          </a:extLst>
        </xdr:cNvPr>
        <xdr:cNvPicPr>
          <a:picLocks noChangeAspect="1"/>
        </xdr:cNvPicPr>
      </xdr:nvPicPr>
      <xdr:blipFill>
        <a:blip xmlns:r="http://schemas.openxmlformats.org/officeDocument/2006/relationships" r:embed="rId1"/>
        <a:stretch>
          <a:fillRect/>
        </a:stretch>
      </xdr:blipFill>
      <xdr:spPr>
        <a:xfrm>
          <a:off x="19204780" y="23813"/>
          <a:ext cx="1342232" cy="677086"/>
        </a:xfrm>
        <a:prstGeom prst="rect">
          <a:avLst/>
        </a:prstGeom>
      </xdr:spPr>
    </xdr:pic>
    <xdr:clientData/>
  </xdr:twoCellAnchor>
  <xdr:twoCellAnchor>
    <xdr:from>
      <xdr:col>3</xdr:col>
      <xdr:colOff>1023937</xdr:colOff>
      <xdr:row>6</xdr:row>
      <xdr:rowOff>273844</xdr:rowOff>
    </xdr:from>
    <xdr:to>
      <xdr:col>7</xdr:col>
      <xdr:colOff>762000</xdr:colOff>
      <xdr:row>13</xdr:row>
      <xdr:rowOff>178594</xdr:rowOff>
    </xdr:to>
    <xdr:sp macro="" textlink="">
      <xdr:nvSpPr>
        <xdr:cNvPr id="3" name="Speech Bubble: Rectangle with Corners Rounded 2">
          <a:extLst>
            <a:ext uri="{FF2B5EF4-FFF2-40B4-BE49-F238E27FC236}">
              <a16:creationId xmlns:a16="http://schemas.microsoft.com/office/drawing/2014/main" id="{92F72D3D-19D6-9512-50C8-B2C5BFDEF5F1}"/>
            </a:ext>
          </a:extLst>
        </xdr:cNvPr>
        <xdr:cNvSpPr/>
      </xdr:nvSpPr>
      <xdr:spPr>
        <a:xfrm>
          <a:off x="5024437" y="5191125"/>
          <a:ext cx="8786813" cy="2131219"/>
        </a:xfrm>
        <a:prstGeom prst="wedgeRoundRectCallout">
          <a:avLst>
            <a:gd name="adj1" fmla="val -23680"/>
            <a:gd name="adj2" fmla="val 78142"/>
            <a:gd name="adj3" fmla="val 16667"/>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GB" sz="3600" b="1">
              <a:latin typeface="Verdana" panose="020B0604030504040204" pitchFamily="34" charset="0"/>
              <a:ea typeface="Verdana" panose="020B0604030504040204" pitchFamily="34" charset="0"/>
            </a:rPr>
            <a:t>Before you start:</a:t>
          </a:r>
        </a:p>
        <a:p>
          <a:pPr algn="l"/>
          <a:r>
            <a:rPr lang="en-GB" sz="3600" b="1">
              <a:latin typeface="Verdana" panose="020B0604030504040204" pitchFamily="34" charset="0"/>
              <a:ea typeface="Verdana" panose="020B0604030504040204" pitchFamily="34" charset="0"/>
            </a:rPr>
            <a:t>remove the dummy data in this 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0</xdr:row>
      <xdr:rowOff>447674</xdr:rowOff>
    </xdr:from>
    <xdr:to>
      <xdr:col>6</xdr:col>
      <xdr:colOff>168275</xdr:colOff>
      <xdr:row>3</xdr:row>
      <xdr:rowOff>123824</xdr:rowOff>
    </xdr:to>
    <xdr:sp macro="" textlink="">
      <xdr:nvSpPr>
        <xdr:cNvPr id="2" name="Speech Bubble: Rectangle with Corners Rounded 1">
          <a:extLst>
            <a:ext uri="{FF2B5EF4-FFF2-40B4-BE49-F238E27FC236}">
              <a16:creationId xmlns:a16="http://schemas.microsoft.com/office/drawing/2014/main" id="{8106FF8A-59B7-6D57-5A67-04AE4F53B3D1}"/>
            </a:ext>
          </a:extLst>
        </xdr:cNvPr>
        <xdr:cNvSpPr/>
      </xdr:nvSpPr>
      <xdr:spPr>
        <a:xfrm>
          <a:off x="2962275" y="447674"/>
          <a:ext cx="3568700" cy="1895475"/>
        </a:xfrm>
        <a:prstGeom prst="wedgeRoundRectCallout">
          <a:avLst>
            <a:gd name="adj1" fmla="val 50164"/>
            <a:gd name="adj2" fmla="val 85684"/>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400">
              <a:latin typeface="Verdana" panose="020B0604030504040204" pitchFamily="34" charset="0"/>
              <a:ea typeface="Verdana" panose="020B0604030504040204" pitchFamily="34" charset="0"/>
            </a:rPr>
            <a:t>These</a:t>
          </a:r>
          <a:r>
            <a:rPr lang="en-GB" sz="2400" baseline="0">
              <a:latin typeface="Verdana" panose="020B0604030504040204" pitchFamily="34" charset="0"/>
              <a:ea typeface="Verdana" panose="020B0604030504040204" pitchFamily="34" charset="0"/>
            </a:rPr>
            <a:t> populate automatically on data entry to sheet 2</a:t>
          </a:r>
          <a:endParaRPr lang="en-GB" sz="2400">
            <a:latin typeface="Verdana" panose="020B0604030504040204" pitchFamily="34" charset="0"/>
            <a:ea typeface="Verdana" panose="020B0604030504040204" pitchFamily="34" charset="0"/>
          </a:endParaRPr>
        </a:p>
      </xdr:txBody>
    </xdr:sp>
    <xdr:clientData/>
  </xdr:twoCellAnchor>
  <xdr:twoCellAnchor>
    <xdr:from>
      <xdr:col>10</xdr:col>
      <xdr:colOff>104775</xdr:colOff>
      <xdr:row>3</xdr:row>
      <xdr:rowOff>269874</xdr:rowOff>
    </xdr:from>
    <xdr:to>
      <xdr:col>11</xdr:col>
      <xdr:colOff>2047875</xdr:colOff>
      <xdr:row>7</xdr:row>
      <xdr:rowOff>69849</xdr:rowOff>
    </xdr:to>
    <xdr:sp macro="" textlink="">
      <xdr:nvSpPr>
        <xdr:cNvPr id="3" name="Speech Bubble: Rectangle with Corners Rounded 2">
          <a:extLst>
            <a:ext uri="{FF2B5EF4-FFF2-40B4-BE49-F238E27FC236}">
              <a16:creationId xmlns:a16="http://schemas.microsoft.com/office/drawing/2014/main" id="{2969A46E-CE1B-49EC-8845-0A948FCB49F7}"/>
            </a:ext>
          </a:extLst>
        </xdr:cNvPr>
        <xdr:cNvSpPr/>
      </xdr:nvSpPr>
      <xdr:spPr>
        <a:xfrm>
          <a:off x="12992100" y="2489199"/>
          <a:ext cx="3571875" cy="1895475"/>
        </a:xfrm>
        <a:prstGeom prst="wedgeRoundRectCallout">
          <a:avLst>
            <a:gd name="adj1" fmla="val -61402"/>
            <a:gd name="adj2" fmla="val 76136"/>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400">
              <a:latin typeface="Verdana" panose="020B0604030504040204" pitchFamily="34" charset="0"/>
              <a:ea typeface="Verdana" panose="020B0604030504040204" pitchFamily="34" charset="0"/>
            </a:rPr>
            <a:t>Enter YOUR improvement</a:t>
          </a:r>
          <a:r>
            <a:rPr lang="en-GB" sz="2400" baseline="0">
              <a:latin typeface="Verdana" panose="020B0604030504040204" pitchFamily="34" charset="0"/>
              <a:ea typeface="Verdana" panose="020B0604030504040204" pitchFamily="34" charset="0"/>
            </a:rPr>
            <a:t> action plan here</a:t>
          </a:r>
          <a:endParaRPr lang="en-GB" sz="2400">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483657</xdr:colOff>
      <xdr:row>2</xdr:row>
      <xdr:rowOff>381000</xdr:rowOff>
    </xdr:from>
    <xdr:to>
      <xdr:col>13</xdr:col>
      <xdr:colOff>13757</xdr:colOff>
      <xdr:row>6</xdr:row>
      <xdr:rowOff>250825</xdr:rowOff>
    </xdr:to>
    <xdr:sp macro="" textlink="">
      <xdr:nvSpPr>
        <xdr:cNvPr id="11" name="Speech Bubble: Rectangle with Corners Rounded 10">
          <a:extLst>
            <a:ext uri="{FF2B5EF4-FFF2-40B4-BE49-F238E27FC236}">
              <a16:creationId xmlns:a16="http://schemas.microsoft.com/office/drawing/2014/main" id="{B3C9CFF4-9A90-4092-84F7-A278DEF60FF2}"/>
            </a:ext>
          </a:extLst>
        </xdr:cNvPr>
        <xdr:cNvSpPr/>
      </xdr:nvSpPr>
      <xdr:spPr>
        <a:xfrm>
          <a:off x="5076824" y="1322917"/>
          <a:ext cx="6769100" cy="2176991"/>
        </a:xfrm>
        <a:prstGeom prst="wedgeRoundRectCallout">
          <a:avLst>
            <a:gd name="adj1" fmla="val -72620"/>
            <a:gd name="adj2" fmla="val 67539"/>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GB" sz="2800">
              <a:latin typeface="Verdana" panose="020B0604030504040204" pitchFamily="34" charset="0"/>
              <a:ea typeface="Verdana" panose="020B0604030504040204" pitchFamily="34" charset="0"/>
            </a:rPr>
            <a:t>Before you start!</a:t>
          </a:r>
        </a:p>
        <a:p>
          <a:pPr algn="l"/>
          <a:r>
            <a:rPr lang="en-GB" sz="2800">
              <a:latin typeface="Verdana" panose="020B0604030504040204" pitchFamily="34" charset="0"/>
              <a:ea typeface="Verdana" panose="020B0604030504040204" pitchFamily="34" charset="0"/>
            </a:rPr>
            <a:t>Remove the dummy data from</a:t>
          </a:r>
          <a:r>
            <a:rPr lang="en-GB" sz="2800" baseline="0">
              <a:latin typeface="Verdana" panose="020B0604030504040204" pitchFamily="34" charset="0"/>
              <a:ea typeface="Verdana" panose="020B0604030504040204" pitchFamily="34" charset="0"/>
            </a:rPr>
            <a:t> the shaded boxes.</a:t>
          </a:r>
          <a:endParaRPr lang="en-GB" sz="2800">
            <a:latin typeface="Verdana" panose="020B0604030504040204" pitchFamily="34" charset="0"/>
            <a:ea typeface="Verdana" panose="020B0604030504040204" pitchFamily="34" charset="0"/>
          </a:endParaRPr>
        </a:p>
      </xdr:txBody>
    </xdr:sp>
    <xdr:clientData/>
  </xdr:twoCellAnchor>
  <xdr:twoCellAnchor>
    <xdr:from>
      <xdr:col>14</xdr:col>
      <xdr:colOff>82550</xdr:colOff>
      <xdr:row>10</xdr:row>
      <xdr:rowOff>295275</xdr:rowOff>
    </xdr:from>
    <xdr:to>
      <xdr:col>19</xdr:col>
      <xdr:colOff>38100</xdr:colOff>
      <xdr:row>12</xdr:row>
      <xdr:rowOff>276225</xdr:rowOff>
    </xdr:to>
    <xdr:sp macro="" textlink="">
      <xdr:nvSpPr>
        <xdr:cNvPr id="12" name="Speech Bubble: Rectangle with Corners Rounded 11">
          <a:extLst>
            <a:ext uri="{FF2B5EF4-FFF2-40B4-BE49-F238E27FC236}">
              <a16:creationId xmlns:a16="http://schemas.microsoft.com/office/drawing/2014/main" id="{F58252B9-F2E1-4DF1-83FC-4E1AB2459337}"/>
            </a:ext>
          </a:extLst>
        </xdr:cNvPr>
        <xdr:cNvSpPr/>
      </xdr:nvSpPr>
      <xdr:spPr>
        <a:xfrm>
          <a:off x="13408025" y="5467350"/>
          <a:ext cx="3517900" cy="942975"/>
        </a:xfrm>
        <a:prstGeom prst="wedgeRoundRectCallout">
          <a:avLst>
            <a:gd name="adj1" fmla="val -40655"/>
            <a:gd name="adj2" fmla="val 145912"/>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GB" sz="1050">
              <a:latin typeface="Verdana" panose="020B0604030504040204" pitchFamily="34" charset="0"/>
              <a:ea typeface="Verdana" panose="020B0604030504040204" pitchFamily="34" charset="0"/>
            </a:rPr>
            <a:t>These graphs will  populate automatically when you enter your own data </a:t>
          </a:r>
          <a:r>
            <a:rPr lang="en-GB" sz="1050">
              <a:solidFill>
                <a:schemeClr val="lt1"/>
              </a:solidFill>
              <a:effectLst/>
              <a:latin typeface="Verdana" panose="020B0604030504040204" pitchFamily="34" charset="0"/>
              <a:ea typeface="Verdana" panose="020B0604030504040204" pitchFamily="34" charset="0"/>
              <a:cs typeface="+mn-cs"/>
            </a:rPr>
            <a:t>to the blue and orange boxes </a:t>
          </a:r>
          <a:endParaRPr lang="en-GB" sz="1050">
            <a:latin typeface="Verdana" panose="020B0604030504040204" pitchFamily="34" charset="0"/>
            <a:ea typeface="Verdana" panose="020B0604030504040204" pitchFamily="34" charset="0"/>
          </a:endParaRPr>
        </a:p>
      </xdr:txBody>
    </xdr:sp>
    <xdr:clientData/>
  </xdr:twoCellAnchor>
  <xdr:twoCellAnchor>
    <xdr:from>
      <xdr:col>1</xdr:col>
      <xdr:colOff>633940</xdr:colOff>
      <xdr:row>11</xdr:row>
      <xdr:rowOff>180974</xdr:rowOff>
    </xdr:from>
    <xdr:to>
      <xdr:col>5</xdr:col>
      <xdr:colOff>449792</xdr:colOff>
      <xdr:row>12</xdr:row>
      <xdr:rowOff>279400</xdr:rowOff>
    </xdr:to>
    <xdr:sp macro="" textlink="">
      <xdr:nvSpPr>
        <xdr:cNvPr id="13" name="Speech Bubble: Rectangle with Corners Rounded 12">
          <a:extLst>
            <a:ext uri="{FF2B5EF4-FFF2-40B4-BE49-F238E27FC236}">
              <a16:creationId xmlns:a16="http://schemas.microsoft.com/office/drawing/2014/main" id="{4707EAED-E280-4E5C-8983-70AEF076C91A}"/>
            </a:ext>
          </a:extLst>
        </xdr:cNvPr>
        <xdr:cNvSpPr/>
      </xdr:nvSpPr>
      <xdr:spPr>
        <a:xfrm>
          <a:off x="1766357" y="5821891"/>
          <a:ext cx="4144435" cy="617009"/>
        </a:xfrm>
        <a:prstGeom prst="wedgeRoundRectCallout">
          <a:avLst>
            <a:gd name="adj1" fmla="val -18578"/>
            <a:gd name="adj2" fmla="val 110061"/>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GB" sz="1100">
              <a:latin typeface="Verdana" panose="020B0604030504040204" pitchFamily="34" charset="0"/>
              <a:ea typeface="Verdana" panose="020B0604030504040204" pitchFamily="34" charset="0"/>
            </a:rPr>
            <a:t>The white  boxes will populate automatically when you enter your own data to the shaded boxes </a:t>
          </a:r>
        </a:p>
      </xdr:txBody>
    </xdr:sp>
    <xdr:clientData/>
  </xdr:twoCellAnchor>
  <xdr:twoCellAnchor>
    <xdr:from>
      <xdr:col>0</xdr:col>
      <xdr:colOff>985308</xdr:colOff>
      <xdr:row>1</xdr:row>
      <xdr:rowOff>65617</xdr:rowOff>
    </xdr:from>
    <xdr:to>
      <xdr:col>9</xdr:col>
      <xdr:colOff>0</xdr:colOff>
      <xdr:row>2</xdr:row>
      <xdr:rowOff>305859</xdr:rowOff>
    </xdr:to>
    <xdr:sp macro="" textlink="">
      <xdr:nvSpPr>
        <xdr:cNvPr id="14" name="Speech Bubble: Rectangle with Corners Rounded 13">
          <a:extLst>
            <a:ext uri="{FF2B5EF4-FFF2-40B4-BE49-F238E27FC236}">
              <a16:creationId xmlns:a16="http://schemas.microsoft.com/office/drawing/2014/main" id="{7EB65F06-02C4-46D7-B571-6CECC1D08BA8}"/>
            </a:ext>
          </a:extLst>
        </xdr:cNvPr>
        <xdr:cNvSpPr/>
      </xdr:nvSpPr>
      <xdr:spPr>
        <a:xfrm>
          <a:off x="985308" y="594784"/>
          <a:ext cx="7883525" cy="652992"/>
        </a:xfrm>
        <a:prstGeom prst="wedgeRoundRectCallout">
          <a:avLst>
            <a:gd name="adj1" fmla="val -21787"/>
            <a:gd name="adj2" fmla="val 104431"/>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GB" sz="1400">
              <a:latin typeface="Verdana" panose="020B0604030504040204" pitchFamily="34" charset="0"/>
              <a:ea typeface="Verdana" panose="020B0604030504040204" pitchFamily="34" charset="0"/>
            </a:rPr>
            <a:t>Enter data in the shaded</a:t>
          </a:r>
          <a:r>
            <a:rPr lang="en-GB" sz="1400" baseline="0">
              <a:latin typeface="Verdana" panose="020B0604030504040204" pitchFamily="34" charset="0"/>
              <a:ea typeface="Verdana" panose="020B0604030504040204" pitchFamily="34" charset="0"/>
            </a:rPr>
            <a:t> boxes </a:t>
          </a:r>
          <a:r>
            <a:rPr lang="en-GB" sz="1400">
              <a:latin typeface="Verdana" panose="020B0604030504040204" pitchFamily="34" charset="0"/>
              <a:ea typeface="Verdana" panose="020B0604030504040204" pitchFamily="34" charset="0"/>
            </a:rPr>
            <a:t>manually from your report each month/audit</a:t>
          </a:r>
          <a:r>
            <a:rPr lang="en-GB" sz="1400" baseline="0">
              <a:latin typeface="Verdana" panose="020B0604030504040204" pitchFamily="34" charset="0"/>
              <a:ea typeface="Verdana" panose="020B0604030504040204" pitchFamily="34" charset="0"/>
            </a:rPr>
            <a:t> period</a:t>
          </a:r>
          <a:r>
            <a:rPr lang="en-GB" sz="1100" baseline="0">
              <a:latin typeface="Verdana" panose="020B0604030504040204" pitchFamily="34" charset="0"/>
              <a:ea typeface="Verdana" panose="020B0604030504040204" pitchFamily="34" charset="0"/>
            </a:rPr>
            <a:t>.</a:t>
          </a:r>
          <a:endParaRPr lang="en-GB" sz="1100">
            <a:latin typeface="Verdana" panose="020B0604030504040204" pitchFamily="34" charset="0"/>
            <a:ea typeface="Verdana" panose="020B0604030504040204" pitchFamily="34" charset="0"/>
          </a:endParaRPr>
        </a:p>
      </xdr:txBody>
    </xdr:sp>
    <xdr:clientData/>
  </xdr:twoCellAnchor>
  <xdr:twoCellAnchor>
    <xdr:from>
      <xdr:col>0</xdr:col>
      <xdr:colOff>104774</xdr:colOff>
      <xdr:row>14</xdr:row>
      <xdr:rowOff>162719</xdr:rowOff>
    </xdr:from>
    <xdr:to>
      <xdr:col>4</xdr:col>
      <xdr:colOff>11905</xdr:colOff>
      <xdr:row>38</xdr:row>
      <xdr:rowOff>71437</xdr:rowOff>
    </xdr:to>
    <xdr:graphicFrame macro="">
      <xdr:nvGraphicFramePr>
        <xdr:cNvPr id="15" name="Chart 14">
          <a:extLst>
            <a:ext uri="{FF2B5EF4-FFF2-40B4-BE49-F238E27FC236}">
              <a16:creationId xmlns:a16="http://schemas.microsoft.com/office/drawing/2014/main" id="{39C5FF50-6788-EAD4-A2E1-B0F7F5FC57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166685</xdr:colOff>
      <xdr:row>15</xdr:row>
      <xdr:rowOff>11908</xdr:rowOff>
    </xdr:from>
    <xdr:to>
      <xdr:col>7</xdr:col>
      <xdr:colOff>727073</xdr:colOff>
      <xdr:row>27</xdr:row>
      <xdr:rowOff>1</xdr:rowOff>
    </xdr:to>
    <xdr:graphicFrame macro="">
      <xdr:nvGraphicFramePr>
        <xdr:cNvPr id="17" name="Chart 16">
          <a:extLst>
            <a:ext uri="{FF2B5EF4-FFF2-40B4-BE49-F238E27FC236}">
              <a16:creationId xmlns:a16="http://schemas.microsoft.com/office/drawing/2014/main" id="{637D401A-07B8-CD75-39F0-661A6C1226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787400</xdr:colOff>
      <xdr:row>15</xdr:row>
      <xdr:rowOff>0</xdr:rowOff>
    </xdr:from>
    <xdr:to>
      <xdr:col>12</xdr:col>
      <xdr:colOff>130968</xdr:colOff>
      <xdr:row>27</xdr:row>
      <xdr:rowOff>0</xdr:rowOff>
    </xdr:to>
    <xdr:graphicFrame macro="">
      <xdr:nvGraphicFramePr>
        <xdr:cNvPr id="18" name="Chart 17">
          <a:extLst>
            <a:ext uri="{FF2B5EF4-FFF2-40B4-BE49-F238E27FC236}">
              <a16:creationId xmlns:a16="http://schemas.microsoft.com/office/drawing/2014/main" id="{D1362220-2CE0-F3C5-9211-354041E202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254000</xdr:colOff>
      <xdr:row>14</xdr:row>
      <xdr:rowOff>163512</xdr:rowOff>
    </xdr:from>
    <xdr:to>
      <xdr:col>16</xdr:col>
      <xdr:colOff>297656</xdr:colOff>
      <xdr:row>26</xdr:row>
      <xdr:rowOff>142875</xdr:rowOff>
    </xdr:to>
    <xdr:graphicFrame macro="">
      <xdr:nvGraphicFramePr>
        <xdr:cNvPr id="19" name="Chart 18">
          <a:extLst>
            <a:ext uri="{FF2B5EF4-FFF2-40B4-BE49-F238E27FC236}">
              <a16:creationId xmlns:a16="http://schemas.microsoft.com/office/drawing/2014/main" id="{2294EBE8-FD58-FAA7-5095-5D1F8DBAF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157559</xdr:colOff>
      <xdr:row>39</xdr:row>
      <xdr:rowOff>119856</xdr:rowOff>
    </xdr:from>
    <xdr:to>
      <xdr:col>3</xdr:col>
      <xdr:colOff>44450</xdr:colOff>
      <xdr:row>55</xdr:row>
      <xdr:rowOff>8731</xdr:rowOff>
    </xdr:to>
    <xdr:graphicFrame macro="">
      <xdr:nvGraphicFramePr>
        <xdr:cNvPr id="20" name="Chart 19">
          <a:extLst>
            <a:ext uri="{FF2B5EF4-FFF2-40B4-BE49-F238E27FC236}">
              <a16:creationId xmlns:a16="http://schemas.microsoft.com/office/drawing/2014/main" id="{56D28B7C-6D48-849D-DED8-529292209F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155177</xdr:colOff>
      <xdr:row>27</xdr:row>
      <xdr:rowOff>47624</xdr:rowOff>
    </xdr:from>
    <xdr:to>
      <xdr:col>7</xdr:col>
      <xdr:colOff>726280</xdr:colOff>
      <xdr:row>38</xdr:row>
      <xdr:rowOff>107156</xdr:rowOff>
    </xdr:to>
    <xdr:graphicFrame macro="">
      <xdr:nvGraphicFramePr>
        <xdr:cNvPr id="21" name="Chart 20">
          <a:extLst>
            <a:ext uri="{FF2B5EF4-FFF2-40B4-BE49-F238E27FC236}">
              <a16:creationId xmlns:a16="http://schemas.microsoft.com/office/drawing/2014/main" id="{A9F9DFC0-F6EF-A7E8-6BC3-F131F68C5D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791765</xdr:colOff>
      <xdr:row>27</xdr:row>
      <xdr:rowOff>47625</xdr:rowOff>
    </xdr:from>
    <xdr:to>
      <xdr:col>12</xdr:col>
      <xdr:colOff>142875</xdr:colOff>
      <xdr:row>38</xdr:row>
      <xdr:rowOff>95250</xdr:rowOff>
    </xdr:to>
    <xdr:graphicFrame macro="">
      <xdr:nvGraphicFramePr>
        <xdr:cNvPr id="22" name="Chart 21">
          <a:extLst>
            <a:ext uri="{FF2B5EF4-FFF2-40B4-BE49-F238E27FC236}">
              <a16:creationId xmlns:a16="http://schemas.microsoft.com/office/drawing/2014/main" id="{8C88B5FA-4775-EBF2-1804-BFA2A8B4BD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259159</xdr:colOff>
      <xdr:row>27</xdr:row>
      <xdr:rowOff>21432</xdr:rowOff>
    </xdr:from>
    <xdr:to>
      <xdr:col>16</xdr:col>
      <xdr:colOff>285750</xdr:colOff>
      <xdr:row>38</xdr:row>
      <xdr:rowOff>95250</xdr:rowOff>
    </xdr:to>
    <xdr:graphicFrame macro="">
      <xdr:nvGraphicFramePr>
        <xdr:cNvPr id="23" name="Chart 22">
          <a:extLst>
            <a:ext uri="{FF2B5EF4-FFF2-40B4-BE49-F238E27FC236}">
              <a16:creationId xmlns:a16="http://schemas.microsoft.com/office/drawing/2014/main" id="{B749FA0A-4BD1-6283-D797-205B792565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393303</xdr:colOff>
      <xdr:row>27</xdr:row>
      <xdr:rowOff>11907</xdr:rowOff>
    </xdr:from>
    <xdr:to>
      <xdr:col>22</xdr:col>
      <xdr:colOff>190500</xdr:colOff>
      <xdr:row>38</xdr:row>
      <xdr:rowOff>107158</xdr:rowOff>
    </xdr:to>
    <xdr:graphicFrame macro="">
      <xdr:nvGraphicFramePr>
        <xdr:cNvPr id="24" name="Chart 23">
          <a:extLst>
            <a:ext uri="{FF2B5EF4-FFF2-40B4-BE49-F238E27FC236}">
              <a16:creationId xmlns:a16="http://schemas.microsoft.com/office/drawing/2014/main" id="{CB7F1DA1-D58F-E67E-59BB-F4CA45910F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170260</xdr:colOff>
      <xdr:row>39</xdr:row>
      <xdr:rowOff>124619</xdr:rowOff>
    </xdr:from>
    <xdr:to>
      <xdr:col>7</xdr:col>
      <xdr:colOff>702468</xdr:colOff>
      <xdr:row>54</xdr:row>
      <xdr:rowOff>154781</xdr:rowOff>
    </xdr:to>
    <xdr:graphicFrame macro="">
      <xdr:nvGraphicFramePr>
        <xdr:cNvPr id="25" name="Chart 24">
          <a:extLst>
            <a:ext uri="{FF2B5EF4-FFF2-40B4-BE49-F238E27FC236}">
              <a16:creationId xmlns:a16="http://schemas.microsoft.com/office/drawing/2014/main" id="{4E01B233-A3F1-FEE5-8B8A-BFCAB66ECB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86122</xdr:colOff>
      <xdr:row>39</xdr:row>
      <xdr:rowOff>143669</xdr:rowOff>
    </xdr:from>
    <xdr:to>
      <xdr:col>13</xdr:col>
      <xdr:colOff>654845</xdr:colOff>
      <xdr:row>54</xdr:row>
      <xdr:rowOff>154781</xdr:rowOff>
    </xdr:to>
    <xdr:graphicFrame macro="">
      <xdr:nvGraphicFramePr>
        <xdr:cNvPr id="26" name="Chart 25">
          <a:extLst>
            <a:ext uri="{FF2B5EF4-FFF2-40B4-BE49-F238E27FC236}">
              <a16:creationId xmlns:a16="http://schemas.microsoft.com/office/drawing/2014/main" id="{293A302A-035B-7C61-146B-6F4D873EAE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266700</xdr:colOff>
      <xdr:row>1</xdr:row>
      <xdr:rowOff>139700</xdr:rowOff>
    </xdr:from>
    <xdr:to>
      <xdr:col>14</xdr:col>
      <xdr:colOff>282575</xdr:colOff>
      <xdr:row>1</xdr:row>
      <xdr:rowOff>1162050</xdr:rowOff>
    </xdr:to>
    <xdr:sp macro="" textlink="">
      <xdr:nvSpPr>
        <xdr:cNvPr id="2" name="Speech Bubble: Rectangle with Corners Rounded 1">
          <a:extLst>
            <a:ext uri="{FF2B5EF4-FFF2-40B4-BE49-F238E27FC236}">
              <a16:creationId xmlns:a16="http://schemas.microsoft.com/office/drawing/2014/main" id="{5CC601C8-5F10-4A56-8472-C5DC94A4F563}"/>
            </a:ext>
          </a:extLst>
        </xdr:cNvPr>
        <xdr:cNvSpPr/>
      </xdr:nvSpPr>
      <xdr:spPr>
        <a:xfrm>
          <a:off x="8543925" y="425450"/>
          <a:ext cx="4892675" cy="1022350"/>
        </a:xfrm>
        <a:prstGeom prst="wedgeRoundRectCallout">
          <a:avLst>
            <a:gd name="adj1" fmla="val -69094"/>
            <a:gd name="adj2" fmla="val -24147"/>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GB" sz="1400">
              <a:latin typeface="Verdana" panose="020B0604030504040204" pitchFamily="34" charset="0"/>
              <a:ea typeface="Verdana" panose="020B0604030504040204" pitchFamily="34" charset="0"/>
            </a:rPr>
            <a:t>For reference: enter your local employers procedures summaries here</a:t>
          </a:r>
          <a:r>
            <a:rPr lang="en-GB" sz="1100" baseline="0">
              <a:latin typeface="Verdana" panose="020B0604030504040204" pitchFamily="34" charset="0"/>
              <a:ea typeface="Verdana" panose="020B0604030504040204" pitchFamily="34" charset="0"/>
            </a:rPr>
            <a:t>.</a:t>
          </a:r>
          <a:endParaRPr lang="en-GB" sz="1100">
            <a:latin typeface="Verdana" panose="020B0604030504040204" pitchFamily="34" charset="0"/>
            <a:ea typeface="Verdana" panose="020B060403050404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heros.org.uk/healthcare-professionals/clinical-quality-hub/clinical-quality-toolkits/dxa-quality-toolkit/dxa-toolki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V16"/>
  <sheetViews>
    <sheetView tabSelected="1" workbookViewId="0">
      <selection activeCell="C7" sqref="C7"/>
    </sheetView>
  </sheetViews>
  <sheetFormatPr defaultColWidth="9.1796875" defaultRowHeight="15" x14ac:dyDescent="0.3"/>
  <cols>
    <col min="1" max="1" width="115.81640625" style="28" customWidth="1"/>
    <col min="2" max="2" width="9.1796875" style="6"/>
    <col min="3" max="3" width="84.6328125" style="6" customWidth="1"/>
    <col min="4" max="16384" width="9.1796875" style="6"/>
  </cols>
  <sheetData>
    <row r="1" spans="1:22" ht="150" customHeight="1" x14ac:dyDescent="0.3"/>
    <row r="2" spans="1:22" ht="112.5" customHeight="1" x14ac:dyDescent="0.3">
      <c r="A2" s="143" t="s">
        <v>92</v>
      </c>
      <c r="B2" s="6" t="s">
        <v>90</v>
      </c>
      <c r="C2" s="142" t="s">
        <v>91</v>
      </c>
    </row>
    <row r="3" spans="1:22" ht="37" customHeight="1" x14ac:dyDescent="0.3">
      <c r="A3" s="29" t="s">
        <v>4</v>
      </c>
    </row>
    <row r="4" spans="1:22" s="24" customFormat="1" ht="39" customHeight="1" x14ac:dyDescent="0.3">
      <c r="A4" s="25" t="s">
        <v>73</v>
      </c>
    </row>
    <row r="5" spans="1:22" s="24" customFormat="1" ht="38" customHeight="1" x14ac:dyDescent="0.3">
      <c r="A5" s="25" t="s">
        <v>27</v>
      </c>
    </row>
    <row r="6" spans="1:22" s="24" customFormat="1" ht="38" customHeight="1" x14ac:dyDescent="0.3">
      <c r="A6" s="25" t="s">
        <v>74</v>
      </c>
    </row>
    <row r="7" spans="1:22" s="24" customFormat="1" ht="61" customHeight="1" x14ac:dyDescent="0.3">
      <c r="A7" s="25" t="s">
        <v>24</v>
      </c>
    </row>
    <row r="8" spans="1:22" s="24" customFormat="1" ht="40.5" customHeight="1" x14ac:dyDescent="0.3">
      <c r="A8" s="25" t="s">
        <v>13</v>
      </c>
    </row>
    <row r="9" spans="1:22" s="24" customFormat="1" ht="38.5" customHeight="1" x14ac:dyDescent="0.3">
      <c r="A9" s="25" t="s">
        <v>25</v>
      </c>
    </row>
    <row r="10" spans="1:22" s="27" customFormat="1" ht="46.5" customHeight="1" x14ac:dyDescent="0.5">
      <c r="A10" s="25" t="s">
        <v>26</v>
      </c>
      <c r="B10" s="26"/>
      <c r="C10" s="26"/>
      <c r="D10" s="26"/>
      <c r="E10" s="26"/>
      <c r="F10" s="26"/>
      <c r="G10" s="26"/>
      <c r="H10" s="26"/>
      <c r="I10" s="26"/>
      <c r="J10" s="26"/>
      <c r="K10" s="26"/>
      <c r="L10" s="26"/>
      <c r="M10" s="26"/>
      <c r="N10" s="26"/>
      <c r="O10" s="26"/>
      <c r="P10" s="26"/>
      <c r="Q10" s="26"/>
      <c r="R10" s="26"/>
      <c r="S10" s="26"/>
      <c r="T10" s="26"/>
      <c r="U10" s="26"/>
      <c r="V10" s="26"/>
    </row>
    <row r="11" spans="1:22" x14ac:dyDescent="0.3">
      <c r="A11" s="30"/>
    </row>
    <row r="12" spans="1:22" x14ac:dyDescent="0.3">
      <c r="A12" s="25" t="s">
        <v>5</v>
      </c>
    </row>
    <row r="13" spans="1:22" x14ac:dyDescent="0.3">
      <c r="A13" s="25" t="s">
        <v>84</v>
      </c>
    </row>
    <row r="14" spans="1:22" s="27" customFormat="1" ht="21" x14ac:dyDescent="0.5">
      <c r="A14" s="25" t="s">
        <v>85</v>
      </c>
      <c r="B14" s="26"/>
      <c r="C14" s="26"/>
      <c r="D14" s="26"/>
      <c r="E14" s="26"/>
      <c r="F14" s="26"/>
      <c r="G14" s="26"/>
      <c r="H14" s="26"/>
      <c r="I14" s="26"/>
      <c r="J14" s="26"/>
      <c r="K14" s="26"/>
      <c r="L14" s="26"/>
      <c r="M14" s="26"/>
      <c r="N14" s="26"/>
      <c r="O14" s="26"/>
      <c r="P14" s="26"/>
      <c r="Q14" s="26"/>
      <c r="R14" s="26"/>
      <c r="S14" s="26"/>
      <c r="T14" s="26"/>
      <c r="U14" s="26"/>
      <c r="V14" s="26"/>
    </row>
    <row r="15" spans="1:22" s="27" customFormat="1" ht="32" customHeight="1" x14ac:dyDescent="0.5">
      <c r="A15" s="25" t="s">
        <v>75</v>
      </c>
      <c r="B15" s="26"/>
      <c r="C15" s="26"/>
      <c r="D15" s="26"/>
      <c r="E15" s="26"/>
      <c r="F15" s="26"/>
      <c r="G15" s="26"/>
      <c r="H15" s="26"/>
      <c r="I15" s="26"/>
      <c r="J15" s="26"/>
      <c r="K15" s="26"/>
      <c r="L15" s="26"/>
      <c r="M15" s="26"/>
      <c r="N15" s="26"/>
      <c r="O15" s="26"/>
      <c r="P15" s="26"/>
      <c r="Q15" s="26"/>
      <c r="R15" s="26"/>
      <c r="S15" s="26"/>
      <c r="T15" s="26"/>
      <c r="U15" s="26"/>
      <c r="V15" s="26"/>
    </row>
    <row r="16" spans="1:22" s="27" customFormat="1" ht="25.5" customHeight="1" x14ac:dyDescent="0.5">
      <c r="A16" s="25" t="s">
        <v>6</v>
      </c>
      <c r="B16" s="26"/>
      <c r="C16" s="26"/>
      <c r="D16" s="26"/>
      <c r="E16" s="26"/>
      <c r="F16" s="26"/>
      <c r="G16" s="26"/>
      <c r="H16" s="26"/>
      <c r="I16" s="26"/>
      <c r="J16" s="26"/>
      <c r="K16" s="26"/>
      <c r="L16" s="26"/>
      <c r="M16" s="26"/>
      <c r="N16" s="26"/>
      <c r="O16" s="26"/>
      <c r="P16" s="26"/>
      <c r="Q16" s="26"/>
      <c r="R16" s="26"/>
      <c r="S16" s="26"/>
      <c r="T16" s="26"/>
      <c r="U16" s="26"/>
      <c r="V16" s="26"/>
    </row>
  </sheetData>
  <hyperlinks>
    <hyperlink ref="C2" r:id="rId1" xr:uid="{329E8080-C213-4E8B-9E9A-CB153A8052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K34"/>
  <sheetViews>
    <sheetView zoomScale="80" zoomScaleNormal="80" workbookViewId="0">
      <pane xSplit="1" ySplit="6" topLeftCell="B7" activePane="bottomRight" state="frozen"/>
      <selection pane="topRight" activeCell="B1" sqref="B1"/>
      <selection pane="bottomLeft" activeCell="A5" sqref="A5"/>
      <selection pane="bottomRight" activeCell="J11" sqref="J11"/>
    </sheetView>
  </sheetViews>
  <sheetFormatPr defaultColWidth="9.1796875" defaultRowHeight="13.5" x14ac:dyDescent="0.3"/>
  <cols>
    <col min="1" max="1" width="7.54296875" style="2" customWidth="1"/>
    <col min="2" max="4" width="24.81640625" style="2" customWidth="1"/>
    <col min="5" max="5" width="45" style="2" customWidth="1"/>
    <col min="6" max="7" width="29.90625" style="2" customWidth="1"/>
    <col min="8" max="9" width="23.7265625" style="2" customWidth="1"/>
    <col min="10" max="11" width="29.7265625" style="2" customWidth="1"/>
    <col min="12" max="16384" width="9.1796875" style="2"/>
  </cols>
  <sheetData>
    <row r="1" spans="1:11" ht="61" customHeight="1" thickBot="1" x14ac:dyDescent="0.35">
      <c r="B1" s="85" t="s">
        <v>28</v>
      </c>
      <c r="C1" s="85"/>
      <c r="D1" s="85"/>
      <c r="E1" s="85"/>
      <c r="F1" s="86"/>
      <c r="G1" s="86"/>
      <c r="H1" s="86"/>
      <c r="I1" s="86"/>
      <c r="J1" s="86"/>
      <c r="K1" s="86"/>
    </row>
    <row r="2" spans="1:11" ht="54.5" customHeight="1" thickBot="1" x14ac:dyDescent="0.35">
      <c r="A2" s="91"/>
      <c r="B2" s="87" t="s">
        <v>37</v>
      </c>
      <c r="C2" s="102"/>
      <c r="D2" s="102"/>
      <c r="E2" s="54" t="s">
        <v>50</v>
      </c>
      <c r="F2" s="90" t="s">
        <v>39</v>
      </c>
      <c r="G2" s="103"/>
      <c r="H2" s="83" t="s">
        <v>40</v>
      </c>
      <c r="I2" s="84"/>
      <c r="J2" s="97" t="s">
        <v>51</v>
      </c>
      <c r="K2" s="98"/>
    </row>
    <row r="3" spans="1:11" s="59" customFormat="1" ht="31" customHeight="1" thickBot="1" x14ac:dyDescent="0.25">
      <c r="A3" s="91"/>
      <c r="B3" s="55" t="s">
        <v>43</v>
      </c>
      <c r="C3" s="95" t="s">
        <v>49</v>
      </c>
      <c r="D3" s="93"/>
      <c r="E3" s="56" t="s">
        <v>45</v>
      </c>
      <c r="F3" s="92" t="s">
        <v>46</v>
      </c>
      <c r="G3" s="93"/>
      <c r="H3" s="94" t="s">
        <v>47</v>
      </c>
      <c r="I3" s="93"/>
      <c r="J3" s="57" t="s">
        <v>48</v>
      </c>
      <c r="K3" s="58" t="s">
        <v>44</v>
      </c>
    </row>
    <row r="4" spans="1:11" ht="109.5" customHeight="1" thickBot="1" x14ac:dyDescent="0.35">
      <c r="A4" s="91"/>
      <c r="B4" s="87" t="s">
        <v>15</v>
      </c>
      <c r="C4" s="88"/>
      <c r="D4" s="89"/>
      <c r="E4" s="60" t="s">
        <v>52</v>
      </c>
      <c r="F4" s="90" t="s">
        <v>86</v>
      </c>
      <c r="G4" s="89"/>
      <c r="H4" s="83" t="s">
        <v>20</v>
      </c>
      <c r="I4" s="96"/>
      <c r="J4" s="97" t="s">
        <v>22</v>
      </c>
      <c r="K4" s="99"/>
    </row>
    <row r="5" spans="1:11" ht="17" customHeight="1" x14ac:dyDescent="0.3">
      <c r="A5" s="91"/>
      <c r="B5" s="100" t="s">
        <v>12</v>
      </c>
      <c r="C5" s="101"/>
      <c r="D5" s="101"/>
      <c r="E5" s="41" t="s">
        <v>12</v>
      </c>
      <c r="F5" s="104" t="s">
        <v>14</v>
      </c>
      <c r="G5" s="105"/>
      <c r="H5" s="81" t="s">
        <v>14</v>
      </c>
      <c r="I5" s="82"/>
      <c r="J5" s="81" t="s">
        <v>14</v>
      </c>
      <c r="K5" s="82"/>
    </row>
    <row r="6" spans="1:11" ht="114" customHeight="1" x14ac:dyDescent="0.3">
      <c r="B6" s="8" t="s">
        <v>87</v>
      </c>
      <c r="C6" s="9" t="s">
        <v>29</v>
      </c>
      <c r="D6" s="9" t="s">
        <v>16</v>
      </c>
      <c r="E6" s="40" t="s">
        <v>33</v>
      </c>
      <c r="F6" s="10" t="s">
        <v>30</v>
      </c>
      <c r="G6" s="11" t="s">
        <v>17</v>
      </c>
      <c r="H6" s="10" t="s">
        <v>18</v>
      </c>
      <c r="I6" s="11" t="s">
        <v>19</v>
      </c>
      <c r="J6" s="10" t="s">
        <v>21</v>
      </c>
      <c r="K6" s="9" t="s">
        <v>23</v>
      </c>
    </row>
    <row r="7" spans="1:11" ht="29.5" customHeight="1" x14ac:dyDescent="0.3">
      <c r="A7" s="4">
        <v>1</v>
      </c>
      <c r="B7" s="12">
        <v>1</v>
      </c>
      <c r="C7" s="13">
        <v>1</v>
      </c>
      <c r="D7" s="13">
        <v>1</v>
      </c>
      <c r="E7" s="14">
        <v>1</v>
      </c>
      <c r="F7" s="12">
        <v>1</v>
      </c>
      <c r="G7" s="13">
        <v>1</v>
      </c>
      <c r="H7" s="12">
        <v>1</v>
      </c>
      <c r="I7" s="13">
        <v>1</v>
      </c>
      <c r="J7" s="12">
        <v>1</v>
      </c>
      <c r="K7" s="13">
        <v>1</v>
      </c>
    </row>
    <row r="8" spans="1:11" ht="25" customHeight="1" x14ac:dyDescent="0.3">
      <c r="A8" s="4">
        <v>2</v>
      </c>
      <c r="B8" s="12">
        <v>0</v>
      </c>
      <c r="C8" s="13">
        <v>0</v>
      </c>
      <c r="D8" s="13">
        <v>0</v>
      </c>
      <c r="E8" s="14">
        <v>1</v>
      </c>
      <c r="F8" s="12">
        <v>0</v>
      </c>
      <c r="G8" s="13">
        <v>1</v>
      </c>
      <c r="H8" s="12">
        <v>0</v>
      </c>
      <c r="I8" s="13">
        <v>1</v>
      </c>
      <c r="J8" s="12">
        <v>0</v>
      </c>
      <c r="K8" s="13">
        <v>1</v>
      </c>
    </row>
    <row r="9" spans="1:11" ht="25" customHeight="1" x14ac:dyDescent="0.3">
      <c r="A9" s="4">
        <v>3</v>
      </c>
      <c r="B9" s="12">
        <v>0</v>
      </c>
      <c r="C9" s="13">
        <v>0</v>
      </c>
      <c r="D9" s="13">
        <v>1</v>
      </c>
      <c r="E9" s="14">
        <v>1</v>
      </c>
      <c r="F9" s="12">
        <v>0</v>
      </c>
      <c r="G9" s="13">
        <v>0</v>
      </c>
      <c r="H9" s="12">
        <v>0</v>
      </c>
      <c r="I9" s="13">
        <v>0</v>
      </c>
      <c r="J9" s="12">
        <v>0</v>
      </c>
      <c r="K9" s="13">
        <v>0</v>
      </c>
    </row>
    <row r="10" spans="1:11" ht="25" customHeight="1" x14ac:dyDescent="0.3">
      <c r="A10" s="4">
        <v>4</v>
      </c>
      <c r="B10" s="12">
        <v>0</v>
      </c>
      <c r="C10" s="13">
        <v>1</v>
      </c>
      <c r="D10" s="13">
        <v>1</v>
      </c>
      <c r="E10" s="14">
        <v>1</v>
      </c>
      <c r="F10" s="12">
        <v>1</v>
      </c>
      <c r="G10" s="13">
        <v>1</v>
      </c>
      <c r="H10" s="12">
        <v>1</v>
      </c>
      <c r="I10" s="13">
        <v>1</v>
      </c>
      <c r="J10" s="12">
        <v>1</v>
      </c>
      <c r="K10" s="13">
        <v>1</v>
      </c>
    </row>
    <row r="11" spans="1:11" ht="25" customHeight="1" x14ac:dyDescent="0.3">
      <c r="A11" s="4">
        <v>5</v>
      </c>
      <c r="B11" s="12">
        <v>0</v>
      </c>
      <c r="C11" s="13">
        <v>0</v>
      </c>
      <c r="D11" s="13">
        <v>0</v>
      </c>
      <c r="E11" s="14">
        <v>1</v>
      </c>
      <c r="F11" s="12">
        <v>0</v>
      </c>
      <c r="G11" s="13">
        <v>1</v>
      </c>
      <c r="H11" s="12">
        <v>0</v>
      </c>
      <c r="I11" s="13">
        <v>1</v>
      </c>
      <c r="J11" s="12">
        <v>0</v>
      </c>
      <c r="K11" s="13">
        <v>1</v>
      </c>
    </row>
    <row r="12" spans="1:11" ht="25" customHeight="1" x14ac:dyDescent="0.3">
      <c r="A12" s="4">
        <v>6</v>
      </c>
      <c r="B12" s="12">
        <v>0</v>
      </c>
      <c r="C12" s="13">
        <v>0</v>
      </c>
      <c r="D12" s="13">
        <v>1</v>
      </c>
      <c r="E12" s="14">
        <v>1</v>
      </c>
      <c r="F12" s="12">
        <v>0</v>
      </c>
      <c r="G12" s="13">
        <v>0</v>
      </c>
      <c r="H12" s="12">
        <v>0</v>
      </c>
      <c r="I12" s="13">
        <v>0</v>
      </c>
      <c r="J12" s="12">
        <v>0</v>
      </c>
      <c r="K12" s="13">
        <v>0</v>
      </c>
    </row>
    <row r="13" spans="1:11" ht="25" customHeight="1" x14ac:dyDescent="0.3">
      <c r="A13" s="4">
        <v>7</v>
      </c>
      <c r="B13" s="12">
        <v>0</v>
      </c>
      <c r="C13" s="13">
        <v>0</v>
      </c>
      <c r="D13" s="13">
        <v>1</v>
      </c>
      <c r="E13" s="14">
        <v>1</v>
      </c>
      <c r="F13" s="12">
        <v>0</v>
      </c>
      <c r="G13" s="13">
        <v>0</v>
      </c>
      <c r="H13" s="12">
        <v>0</v>
      </c>
      <c r="I13" s="13">
        <v>0</v>
      </c>
      <c r="J13" s="12">
        <v>0</v>
      </c>
      <c r="K13" s="13">
        <v>0</v>
      </c>
    </row>
    <row r="14" spans="1:11" ht="25" customHeight="1" x14ac:dyDescent="0.3">
      <c r="A14" s="4">
        <v>8</v>
      </c>
      <c r="B14" s="12">
        <v>0</v>
      </c>
      <c r="C14" s="13">
        <v>1</v>
      </c>
      <c r="D14" s="13">
        <v>1</v>
      </c>
      <c r="E14" s="14">
        <v>1</v>
      </c>
      <c r="F14" s="12">
        <v>1</v>
      </c>
      <c r="G14" s="13">
        <v>1</v>
      </c>
      <c r="H14" s="12">
        <v>1</v>
      </c>
      <c r="I14" s="13">
        <v>1</v>
      </c>
      <c r="J14" s="12">
        <v>1</v>
      </c>
      <c r="K14" s="13">
        <v>1</v>
      </c>
    </row>
    <row r="15" spans="1:11" ht="25" customHeight="1" x14ac:dyDescent="0.3">
      <c r="A15" s="4">
        <v>9</v>
      </c>
      <c r="B15" s="12">
        <v>0</v>
      </c>
      <c r="C15" s="13">
        <v>1</v>
      </c>
      <c r="D15" s="13">
        <v>1</v>
      </c>
      <c r="E15" s="14">
        <v>1</v>
      </c>
      <c r="F15" s="12">
        <v>1</v>
      </c>
      <c r="G15" s="13">
        <v>1</v>
      </c>
      <c r="H15" s="12">
        <v>1</v>
      </c>
      <c r="I15" s="13">
        <v>1</v>
      </c>
      <c r="J15" s="12">
        <v>1</v>
      </c>
      <c r="K15" s="13">
        <v>1</v>
      </c>
    </row>
    <row r="16" spans="1:11" ht="25" customHeight="1" x14ac:dyDescent="0.3">
      <c r="A16" s="4">
        <v>10</v>
      </c>
      <c r="B16" s="12">
        <v>0</v>
      </c>
      <c r="C16" s="13">
        <v>0</v>
      </c>
      <c r="D16" s="13">
        <v>0</v>
      </c>
      <c r="E16" s="14">
        <v>1</v>
      </c>
      <c r="F16" s="12">
        <v>0</v>
      </c>
      <c r="G16" s="13">
        <v>1</v>
      </c>
      <c r="H16" s="12">
        <v>0</v>
      </c>
      <c r="I16" s="13">
        <v>1</v>
      </c>
      <c r="J16" s="12">
        <v>0</v>
      </c>
      <c r="K16" s="13">
        <v>1</v>
      </c>
    </row>
    <row r="17" spans="1:11" ht="25" customHeight="1" x14ac:dyDescent="0.3">
      <c r="A17" s="4">
        <v>11</v>
      </c>
      <c r="B17" s="12">
        <v>0</v>
      </c>
      <c r="C17" s="13">
        <v>0</v>
      </c>
      <c r="D17" s="13">
        <v>1</v>
      </c>
      <c r="E17" s="14">
        <v>1</v>
      </c>
      <c r="F17" s="12">
        <v>0</v>
      </c>
      <c r="G17" s="13">
        <v>0</v>
      </c>
      <c r="H17" s="12">
        <v>0</v>
      </c>
      <c r="I17" s="12">
        <v>0</v>
      </c>
      <c r="J17" s="12">
        <v>0</v>
      </c>
      <c r="K17" s="13">
        <v>0</v>
      </c>
    </row>
    <row r="18" spans="1:11" ht="25" customHeight="1" x14ac:dyDescent="0.3">
      <c r="A18" s="4">
        <v>12</v>
      </c>
      <c r="B18" s="12">
        <v>0</v>
      </c>
      <c r="C18" s="13">
        <v>1</v>
      </c>
      <c r="D18" s="13">
        <v>1</v>
      </c>
      <c r="E18" s="14">
        <v>1</v>
      </c>
      <c r="F18" s="12">
        <v>0</v>
      </c>
      <c r="G18" s="13">
        <v>1</v>
      </c>
      <c r="H18" s="12">
        <v>0</v>
      </c>
      <c r="I18" s="12">
        <v>0</v>
      </c>
      <c r="J18" s="12">
        <v>1</v>
      </c>
      <c r="K18" s="13">
        <v>1</v>
      </c>
    </row>
    <row r="19" spans="1:11" ht="25" customHeight="1" x14ac:dyDescent="0.3">
      <c r="A19" s="4">
        <v>13</v>
      </c>
      <c r="B19" s="12">
        <v>0</v>
      </c>
      <c r="C19" s="13">
        <v>0</v>
      </c>
      <c r="D19" s="13">
        <v>0</v>
      </c>
      <c r="E19" s="14"/>
      <c r="F19" s="12">
        <v>0</v>
      </c>
      <c r="G19" s="13">
        <v>1</v>
      </c>
      <c r="H19" s="12">
        <v>0</v>
      </c>
      <c r="I19" s="12">
        <v>0</v>
      </c>
      <c r="J19" s="12">
        <v>0</v>
      </c>
      <c r="K19" s="13">
        <v>1</v>
      </c>
    </row>
    <row r="20" spans="1:11" ht="25" customHeight="1" x14ac:dyDescent="0.3">
      <c r="A20" s="4">
        <f>A19+1</f>
        <v>14</v>
      </c>
      <c r="B20" s="12">
        <v>0</v>
      </c>
      <c r="C20" s="13">
        <v>0</v>
      </c>
      <c r="D20" s="13">
        <v>1</v>
      </c>
      <c r="E20" s="14"/>
      <c r="F20" s="12">
        <v>0</v>
      </c>
      <c r="G20" s="13">
        <v>0</v>
      </c>
      <c r="H20" s="12">
        <v>0</v>
      </c>
      <c r="I20" s="12">
        <v>0</v>
      </c>
      <c r="J20" s="12">
        <v>0</v>
      </c>
      <c r="K20" s="13">
        <v>0</v>
      </c>
    </row>
    <row r="21" spans="1:11" ht="25" customHeight="1" x14ac:dyDescent="0.3">
      <c r="A21" s="4">
        <f t="shared" ref="A21:A31" si="0">A20+1</f>
        <v>15</v>
      </c>
      <c r="B21" s="12">
        <v>0</v>
      </c>
      <c r="C21" s="13">
        <v>0</v>
      </c>
      <c r="D21" s="13">
        <v>1</v>
      </c>
      <c r="E21" s="14"/>
      <c r="F21" s="12">
        <v>0</v>
      </c>
      <c r="G21" s="13">
        <v>0</v>
      </c>
      <c r="H21" s="12">
        <v>0</v>
      </c>
      <c r="I21" s="12">
        <v>0</v>
      </c>
      <c r="J21" s="12">
        <v>0</v>
      </c>
      <c r="K21" s="13">
        <v>0</v>
      </c>
    </row>
    <row r="22" spans="1:11" ht="25" customHeight="1" x14ac:dyDescent="0.3">
      <c r="A22" s="4">
        <f t="shared" si="0"/>
        <v>16</v>
      </c>
      <c r="B22" s="12">
        <v>0</v>
      </c>
      <c r="C22" s="13">
        <v>1</v>
      </c>
      <c r="D22" s="13">
        <v>1</v>
      </c>
      <c r="E22" s="14"/>
      <c r="F22" s="12">
        <v>0</v>
      </c>
      <c r="G22" s="13">
        <v>1</v>
      </c>
      <c r="H22" s="12">
        <v>0</v>
      </c>
      <c r="I22" s="12">
        <v>0</v>
      </c>
      <c r="J22" s="12">
        <v>1</v>
      </c>
      <c r="K22" s="13">
        <v>1</v>
      </c>
    </row>
    <row r="23" spans="1:11" ht="25" customHeight="1" x14ac:dyDescent="0.3">
      <c r="A23" s="4">
        <f t="shared" si="0"/>
        <v>17</v>
      </c>
      <c r="B23" s="12">
        <v>0</v>
      </c>
      <c r="C23" s="13">
        <v>0</v>
      </c>
      <c r="D23" s="13">
        <v>1</v>
      </c>
      <c r="E23" s="14"/>
      <c r="F23" s="12">
        <v>0</v>
      </c>
      <c r="G23" s="13">
        <v>0</v>
      </c>
      <c r="H23" s="12">
        <v>0</v>
      </c>
      <c r="I23" s="12">
        <v>0</v>
      </c>
      <c r="J23" s="12">
        <v>0</v>
      </c>
      <c r="K23" s="13">
        <v>0</v>
      </c>
    </row>
    <row r="24" spans="1:11" ht="25" customHeight="1" x14ac:dyDescent="0.3">
      <c r="A24" s="4">
        <f t="shared" si="0"/>
        <v>18</v>
      </c>
      <c r="B24" s="12">
        <v>0</v>
      </c>
      <c r="C24" s="13">
        <v>0</v>
      </c>
      <c r="D24" s="13">
        <v>1</v>
      </c>
      <c r="E24" s="14"/>
      <c r="F24" s="12">
        <v>0</v>
      </c>
      <c r="G24" s="13">
        <v>0</v>
      </c>
      <c r="H24" s="12">
        <v>0</v>
      </c>
      <c r="I24" s="12">
        <v>0</v>
      </c>
      <c r="J24" s="12">
        <v>0</v>
      </c>
      <c r="K24" s="13">
        <v>0</v>
      </c>
    </row>
    <row r="25" spans="1:11" ht="25" customHeight="1" x14ac:dyDescent="0.3">
      <c r="A25" s="4">
        <f t="shared" si="0"/>
        <v>19</v>
      </c>
      <c r="B25" s="12">
        <v>0</v>
      </c>
      <c r="C25" s="13">
        <v>1</v>
      </c>
      <c r="D25" s="13">
        <v>1</v>
      </c>
      <c r="E25" s="14"/>
      <c r="F25" s="12">
        <v>0</v>
      </c>
      <c r="G25" s="13">
        <v>1</v>
      </c>
      <c r="H25" s="12">
        <v>0</v>
      </c>
      <c r="I25" s="12">
        <v>0</v>
      </c>
      <c r="J25" s="12">
        <v>1</v>
      </c>
      <c r="K25" s="13">
        <v>1</v>
      </c>
    </row>
    <row r="26" spans="1:11" ht="25" customHeight="1" x14ac:dyDescent="0.3">
      <c r="A26" s="4">
        <f t="shared" si="0"/>
        <v>20</v>
      </c>
      <c r="B26" s="12">
        <v>0</v>
      </c>
      <c r="C26" s="13">
        <v>0</v>
      </c>
      <c r="D26" s="13">
        <v>1</v>
      </c>
      <c r="E26" s="14"/>
      <c r="F26" s="12">
        <v>0</v>
      </c>
      <c r="G26" s="13">
        <v>0</v>
      </c>
      <c r="H26" s="12">
        <v>0</v>
      </c>
      <c r="I26" s="13">
        <v>0</v>
      </c>
      <c r="J26" s="12">
        <v>0</v>
      </c>
      <c r="K26" s="13">
        <v>0</v>
      </c>
    </row>
    <row r="27" spans="1:11" ht="25" customHeight="1" x14ac:dyDescent="0.3">
      <c r="A27" s="4">
        <f t="shared" si="0"/>
        <v>21</v>
      </c>
      <c r="B27" s="12">
        <v>0</v>
      </c>
      <c r="C27" s="13">
        <v>0</v>
      </c>
      <c r="D27" s="13">
        <v>1</v>
      </c>
      <c r="E27" s="14"/>
      <c r="F27" s="12">
        <v>0</v>
      </c>
      <c r="G27" s="13">
        <v>0</v>
      </c>
      <c r="H27" s="12">
        <v>0</v>
      </c>
      <c r="I27" s="13">
        <v>0</v>
      </c>
      <c r="J27" s="12">
        <v>0</v>
      </c>
      <c r="K27" s="13">
        <v>0</v>
      </c>
    </row>
    <row r="28" spans="1:11" ht="25" customHeight="1" x14ac:dyDescent="0.3">
      <c r="A28" s="4">
        <f t="shared" si="0"/>
        <v>22</v>
      </c>
      <c r="B28" s="12">
        <v>0</v>
      </c>
      <c r="C28" s="13">
        <v>1</v>
      </c>
      <c r="D28" s="13">
        <v>1</v>
      </c>
      <c r="E28" s="14"/>
      <c r="F28" s="12">
        <v>1</v>
      </c>
      <c r="G28" s="13">
        <v>1</v>
      </c>
      <c r="H28" s="12">
        <v>1</v>
      </c>
      <c r="I28" s="13">
        <v>1</v>
      </c>
      <c r="J28" s="12">
        <v>1</v>
      </c>
      <c r="K28" s="13">
        <v>1</v>
      </c>
    </row>
    <row r="29" spans="1:11" ht="25" customHeight="1" x14ac:dyDescent="0.3">
      <c r="A29" s="4">
        <f t="shared" si="0"/>
        <v>23</v>
      </c>
      <c r="B29" s="12">
        <v>0</v>
      </c>
      <c r="C29" s="13">
        <v>0</v>
      </c>
      <c r="D29" s="13">
        <v>1</v>
      </c>
      <c r="E29" s="14"/>
      <c r="F29" s="12">
        <v>0</v>
      </c>
      <c r="G29" s="13">
        <v>0</v>
      </c>
      <c r="H29" s="12">
        <v>0</v>
      </c>
      <c r="I29" s="13">
        <v>0</v>
      </c>
      <c r="J29" s="12">
        <v>0</v>
      </c>
      <c r="K29" s="13">
        <v>0</v>
      </c>
    </row>
    <row r="30" spans="1:11" ht="25" customHeight="1" x14ac:dyDescent="0.3">
      <c r="A30" s="4">
        <f t="shared" si="0"/>
        <v>24</v>
      </c>
      <c r="B30" s="12">
        <v>0</v>
      </c>
      <c r="C30" s="13">
        <v>0</v>
      </c>
      <c r="D30" s="13">
        <v>1</v>
      </c>
      <c r="E30" s="14"/>
      <c r="F30" s="12">
        <v>0</v>
      </c>
      <c r="G30" s="13">
        <v>0</v>
      </c>
      <c r="H30" s="12">
        <v>0</v>
      </c>
      <c r="I30" s="13">
        <v>0</v>
      </c>
      <c r="J30" s="12">
        <v>0</v>
      </c>
      <c r="K30" s="13">
        <v>0</v>
      </c>
    </row>
    <row r="31" spans="1:11" ht="25" customHeight="1" thickBot="1" x14ac:dyDescent="0.35">
      <c r="A31" s="4">
        <f t="shared" si="0"/>
        <v>25</v>
      </c>
      <c r="B31" s="12">
        <v>1</v>
      </c>
      <c r="C31" s="13">
        <v>1</v>
      </c>
      <c r="D31" s="13">
        <v>1</v>
      </c>
      <c r="E31" s="14"/>
      <c r="F31" s="12">
        <v>1</v>
      </c>
      <c r="G31" s="13">
        <v>1</v>
      </c>
      <c r="H31" s="12">
        <v>1</v>
      </c>
      <c r="I31" s="13">
        <v>1</v>
      </c>
      <c r="J31" s="12">
        <v>1</v>
      </c>
      <c r="K31" s="13">
        <v>1</v>
      </c>
    </row>
    <row r="32" spans="1:11" ht="30" customHeight="1" thickBot="1" x14ac:dyDescent="0.35">
      <c r="A32" s="4" t="s">
        <v>0</v>
      </c>
      <c r="B32" s="23">
        <f>SUM(B7:B31)</f>
        <v>2</v>
      </c>
      <c r="C32" s="23">
        <f t="shared" ref="C32:G32" si="1">SUM(C7:C31)</f>
        <v>9</v>
      </c>
      <c r="D32" s="23">
        <f t="shared" si="1"/>
        <v>21</v>
      </c>
      <c r="E32" s="23">
        <f t="shared" si="1"/>
        <v>12</v>
      </c>
      <c r="F32" s="23">
        <f t="shared" si="1"/>
        <v>6</v>
      </c>
      <c r="G32" s="23">
        <f t="shared" si="1"/>
        <v>13</v>
      </c>
      <c r="H32" s="23">
        <f t="shared" ref="H32:I32" si="2">SUM(H7:H31)</f>
        <v>6</v>
      </c>
      <c r="I32" s="23">
        <f t="shared" si="2"/>
        <v>9</v>
      </c>
      <c r="J32" s="23">
        <f t="shared" ref="J32:K32" si="3">SUM(J7:J31)</f>
        <v>9</v>
      </c>
      <c r="K32" s="23">
        <f t="shared" si="3"/>
        <v>13</v>
      </c>
    </row>
    <row r="33" spans="2:7" ht="14" thickBot="1" x14ac:dyDescent="0.35"/>
    <row r="34" spans="2:7" ht="51" customHeight="1" thickBot="1" x14ac:dyDescent="0.35">
      <c r="B34" s="45" t="s">
        <v>36</v>
      </c>
      <c r="C34" s="46">
        <f>COUNTA(B7:B31)</f>
        <v>25</v>
      </c>
      <c r="F34" s="43" t="s">
        <v>42</v>
      </c>
      <c r="G34" s="44">
        <v>16</v>
      </c>
    </row>
  </sheetData>
  <mergeCells count="17">
    <mergeCell ref="A2:A5"/>
    <mergeCell ref="F3:G3"/>
    <mergeCell ref="H3:I3"/>
    <mergeCell ref="C3:D3"/>
    <mergeCell ref="H4:I4"/>
    <mergeCell ref="B5:D5"/>
    <mergeCell ref="B2:D2"/>
    <mergeCell ref="F2:G2"/>
    <mergeCell ref="F5:G5"/>
    <mergeCell ref="H5:I5"/>
    <mergeCell ref="H2:I2"/>
    <mergeCell ref="B1:K1"/>
    <mergeCell ref="B4:D4"/>
    <mergeCell ref="F4:G4"/>
    <mergeCell ref="J2:K2"/>
    <mergeCell ref="J4:K4"/>
    <mergeCell ref="J5:K5"/>
  </mergeCells>
  <phoneticPr fontId="1" type="noConversion"/>
  <pageMargins left="0.4" right="0.4" top="0.64" bottom="0.51" header="0.31" footer="0.27"/>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L18"/>
  <sheetViews>
    <sheetView workbookViewId="0">
      <selection activeCell="I7" sqref="I7"/>
    </sheetView>
  </sheetViews>
  <sheetFormatPr defaultRowHeight="12.5" x14ac:dyDescent="0.25"/>
  <cols>
    <col min="1" max="1" width="12.81640625" customWidth="1"/>
    <col min="2" max="2" width="20.54296875" customWidth="1"/>
    <col min="3" max="3" width="7.7265625" customWidth="1"/>
    <col min="4" max="4" width="8.36328125" customWidth="1"/>
    <col min="5" max="5" width="31.7265625" style="1" customWidth="1"/>
    <col min="6" max="6" width="9.81640625" style="1" customWidth="1"/>
    <col min="7" max="7" width="12.36328125" customWidth="1"/>
    <col min="9" max="9" width="49.453125" customWidth="1"/>
    <col min="10" max="10" width="22.7265625" customWidth="1"/>
    <col min="11" max="11" width="23.36328125" customWidth="1"/>
    <col min="12" max="12" width="32.26953125" customWidth="1"/>
  </cols>
  <sheetData>
    <row r="1" spans="1:12" ht="66.5" customHeight="1" thickBot="1" x14ac:dyDescent="0.35">
      <c r="A1" s="2"/>
      <c r="B1" s="109" t="s">
        <v>31</v>
      </c>
      <c r="C1" s="110"/>
      <c r="D1" s="110"/>
      <c r="E1" s="110"/>
      <c r="F1" s="110"/>
      <c r="G1" s="111"/>
      <c r="I1" s="112" t="s">
        <v>32</v>
      </c>
      <c r="J1" s="113"/>
      <c r="K1" s="113"/>
      <c r="L1" s="114"/>
    </row>
    <row r="2" spans="1:12" ht="66.5" customHeight="1" thickBot="1" x14ac:dyDescent="0.55000000000000004">
      <c r="A2" s="80" t="s">
        <v>76</v>
      </c>
      <c r="B2" s="134" t="s">
        <v>77</v>
      </c>
      <c r="C2" s="135"/>
      <c r="D2" s="135"/>
      <c r="E2" s="135"/>
      <c r="F2" s="135"/>
      <c r="G2" s="136"/>
      <c r="I2" s="106" t="s">
        <v>7</v>
      </c>
      <c r="J2" s="107"/>
      <c r="K2" s="107"/>
      <c r="L2" s="108"/>
    </row>
    <row r="3" spans="1:12" ht="41" customHeight="1" thickBot="1" x14ac:dyDescent="0.35">
      <c r="A3" s="2"/>
      <c r="B3" s="77" t="s">
        <v>34</v>
      </c>
      <c r="C3" s="78">
        <f>'2) Data collection'!C34</f>
        <v>25</v>
      </c>
      <c r="E3" s="33"/>
      <c r="F3" s="79" t="s">
        <v>35</v>
      </c>
      <c r="G3" s="39" t="s">
        <v>1</v>
      </c>
      <c r="I3" s="34" t="s">
        <v>8</v>
      </c>
      <c r="J3" s="35" t="s">
        <v>9</v>
      </c>
      <c r="K3" s="35" t="s">
        <v>10</v>
      </c>
      <c r="L3" s="36" t="s">
        <v>11</v>
      </c>
    </row>
    <row r="4" spans="1:12" s="5" customFormat="1" ht="40" customHeight="1" thickBot="1" x14ac:dyDescent="0.35">
      <c r="B4" s="115" t="s">
        <v>37</v>
      </c>
      <c r="C4" s="116"/>
      <c r="D4" s="117"/>
      <c r="E4" s="42" t="s">
        <v>87</v>
      </c>
      <c r="F4" s="51">
        <f>'2) Data collection'!B32</f>
        <v>2</v>
      </c>
      <c r="G4" s="47">
        <f>F4/C3*100</f>
        <v>8</v>
      </c>
      <c r="I4" s="31"/>
      <c r="J4" s="32"/>
      <c r="K4" s="32"/>
      <c r="L4" s="32"/>
    </row>
    <row r="5" spans="1:12" ht="40" customHeight="1" thickBot="1" x14ac:dyDescent="0.35">
      <c r="A5" s="2"/>
      <c r="B5" s="118"/>
      <c r="C5" s="119"/>
      <c r="D5" s="120"/>
      <c r="E5" s="42" t="s">
        <v>29</v>
      </c>
      <c r="F5" s="51">
        <f>'2) Data collection'!C32</f>
        <v>9</v>
      </c>
      <c r="G5" s="47">
        <f>F5/C3*100</f>
        <v>36</v>
      </c>
      <c r="I5" s="31"/>
      <c r="J5" s="32"/>
      <c r="K5" s="32"/>
      <c r="L5" s="32"/>
    </row>
    <row r="6" spans="1:12" ht="40" customHeight="1" thickBot="1" x14ac:dyDescent="0.35">
      <c r="A6" s="2"/>
      <c r="B6" s="121"/>
      <c r="C6" s="122"/>
      <c r="D6" s="123"/>
      <c r="E6" s="42" t="s">
        <v>16</v>
      </c>
      <c r="F6" s="37">
        <f>'2) Data collection'!D32</f>
        <v>21</v>
      </c>
      <c r="G6" s="47">
        <f>F6/C3*100</f>
        <v>84</v>
      </c>
      <c r="I6" s="31"/>
      <c r="J6" s="32"/>
      <c r="K6" s="32"/>
      <c r="L6" s="32"/>
    </row>
    <row r="7" spans="1:12" ht="46" customHeight="1" thickBot="1" x14ac:dyDescent="0.35">
      <c r="A7" s="2"/>
      <c r="B7" s="127" t="s">
        <v>38</v>
      </c>
      <c r="C7" s="128"/>
      <c r="D7" s="129"/>
      <c r="E7" s="42" t="s">
        <v>33</v>
      </c>
      <c r="F7" s="52">
        <f>'2) Data collection'!E32</f>
        <v>12</v>
      </c>
      <c r="G7" s="47">
        <f>F7/C3*100</f>
        <v>48</v>
      </c>
      <c r="I7" s="31"/>
      <c r="J7" s="32"/>
      <c r="K7" s="32"/>
      <c r="L7" s="32"/>
    </row>
    <row r="8" spans="1:12" ht="55" customHeight="1" thickBot="1" x14ac:dyDescent="0.35">
      <c r="A8" s="2"/>
      <c r="B8" s="130" t="s">
        <v>39</v>
      </c>
      <c r="C8" s="131"/>
      <c r="D8" s="126"/>
      <c r="E8" s="42" t="s">
        <v>30</v>
      </c>
      <c r="F8" s="53">
        <f>'2) Data collection'!F32</f>
        <v>6</v>
      </c>
      <c r="G8" s="48">
        <f>F8/'2) Data collection'!G34*100</f>
        <v>37.5</v>
      </c>
      <c r="I8" s="31"/>
      <c r="J8" s="32"/>
      <c r="K8" s="32"/>
      <c r="L8" s="32"/>
    </row>
    <row r="9" spans="1:12" ht="41.5" customHeight="1" thickBot="1" x14ac:dyDescent="0.35">
      <c r="A9" s="2"/>
      <c r="B9" s="121"/>
      <c r="C9" s="122"/>
      <c r="D9" s="123"/>
      <c r="E9" s="42" t="s">
        <v>17</v>
      </c>
      <c r="F9" s="37">
        <f>'2) Data collection'!G32</f>
        <v>13</v>
      </c>
      <c r="G9" s="48">
        <f>F9/'2) Data collection'!G34*100</f>
        <v>81.25</v>
      </c>
      <c r="I9" s="31"/>
      <c r="J9" s="32"/>
      <c r="K9" s="32"/>
      <c r="L9" s="32"/>
    </row>
    <row r="10" spans="1:12" ht="43.5" customHeight="1" thickBot="1" x14ac:dyDescent="0.35">
      <c r="A10" s="2"/>
      <c r="B10" s="132" t="s">
        <v>40</v>
      </c>
      <c r="C10" s="133"/>
      <c r="D10" s="126"/>
      <c r="E10" s="42" t="s">
        <v>18</v>
      </c>
      <c r="F10" s="53">
        <f>'2) Data collection'!H32</f>
        <v>6</v>
      </c>
      <c r="G10" s="48">
        <f>F10/C3*100</f>
        <v>24</v>
      </c>
      <c r="I10" s="31"/>
      <c r="J10" s="32"/>
      <c r="K10" s="32"/>
      <c r="L10" s="32"/>
    </row>
    <row r="11" spans="1:12" ht="43.5" customHeight="1" thickBot="1" x14ac:dyDescent="0.35">
      <c r="A11" s="2"/>
      <c r="B11" s="121"/>
      <c r="C11" s="122"/>
      <c r="D11" s="123"/>
      <c r="E11" s="42" t="s">
        <v>19</v>
      </c>
      <c r="F11" s="37">
        <f>'2) Data collection'!I32</f>
        <v>9</v>
      </c>
      <c r="G11" s="49">
        <f>F11/C3*100</f>
        <v>36</v>
      </c>
      <c r="I11" s="31"/>
      <c r="J11" s="32"/>
      <c r="K11" s="32"/>
      <c r="L11" s="32"/>
    </row>
    <row r="12" spans="1:12" ht="53" customHeight="1" thickBot="1" x14ac:dyDescent="0.35">
      <c r="A12" s="2"/>
      <c r="B12" s="124" t="s">
        <v>41</v>
      </c>
      <c r="C12" s="125"/>
      <c r="D12" s="126"/>
      <c r="E12" s="42" t="s">
        <v>21</v>
      </c>
      <c r="F12" s="53">
        <f>'2) Data collection'!J32</f>
        <v>9</v>
      </c>
      <c r="G12" s="49">
        <f>F12/C3*100</f>
        <v>36</v>
      </c>
      <c r="I12" s="31"/>
      <c r="J12" s="32"/>
      <c r="K12" s="32"/>
      <c r="L12" s="32"/>
    </row>
    <row r="13" spans="1:12" ht="53" customHeight="1" thickBot="1" x14ac:dyDescent="0.35">
      <c r="B13" s="121"/>
      <c r="C13" s="122"/>
      <c r="D13" s="123"/>
      <c r="E13" s="42" t="s">
        <v>23</v>
      </c>
      <c r="F13" s="37">
        <f>'2) Data collection'!K32</f>
        <v>13</v>
      </c>
      <c r="G13" s="50">
        <f>F13/C3*100</f>
        <v>52</v>
      </c>
      <c r="I13" s="31"/>
      <c r="J13" s="32"/>
      <c r="K13" s="32"/>
      <c r="L13" s="32"/>
    </row>
    <row r="14" spans="1:12" ht="15" x14ac:dyDescent="0.3">
      <c r="I14" s="31"/>
      <c r="J14" s="32"/>
      <c r="K14" s="32"/>
      <c r="L14" s="32"/>
    </row>
    <row r="15" spans="1:12" ht="15" x14ac:dyDescent="0.3">
      <c r="I15" s="31"/>
      <c r="J15" s="32"/>
      <c r="K15" s="32"/>
      <c r="L15" s="32"/>
    </row>
    <row r="16" spans="1:12" ht="15" x14ac:dyDescent="0.3">
      <c r="I16" s="31"/>
      <c r="J16" s="32"/>
      <c r="K16" s="32"/>
      <c r="L16" s="32"/>
    </row>
    <row r="17" spans="9:12" ht="15" x14ac:dyDescent="0.3">
      <c r="I17" s="31"/>
      <c r="J17" s="32"/>
      <c r="K17" s="32"/>
      <c r="L17" s="32"/>
    </row>
    <row r="18" spans="9:12" ht="15" x14ac:dyDescent="0.3">
      <c r="I18" s="31"/>
      <c r="J18" s="32"/>
      <c r="K18" s="32"/>
      <c r="L18" s="32"/>
    </row>
  </sheetData>
  <mergeCells count="9">
    <mergeCell ref="I2:L2"/>
    <mergeCell ref="B1:G1"/>
    <mergeCell ref="I1:L1"/>
    <mergeCell ref="B4:D6"/>
    <mergeCell ref="B12:D13"/>
    <mergeCell ref="B7:D7"/>
    <mergeCell ref="B8:D9"/>
    <mergeCell ref="B10:D11"/>
    <mergeCell ref="B2:G2"/>
  </mergeCells>
  <conditionalFormatting sqref="G4">
    <cfRule type="cellIs" dxfId="5" priority="2" operator="between">
      <formula>25</formula>
      <formula>51</formula>
    </cfRule>
    <cfRule type="cellIs" dxfId="4" priority="3" operator="between">
      <formula>51</formula>
      <formula>75</formula>
    </cfRule>
  </conditionalFormatting>
  <conditionalFormatting sqref="G4:G13">
    <cfRule type="cellIs" dxfId="3" priority="1" operator="lessThan">
      <formula>25</formula>
    </cfRule>
    <cfRule type="cellIs" dxfId="2" priority="4" operator="greaterThan">
      <formula>75</formula>
    </cfRule>
  </conditionalFormatting>
  <conditionalFormatting sqref="G5:G13">
    <cfRule type="cellIs" dxfId="1" priority="6" operator="between">
      <formula>25</formula>
      <formula>50</formula>
    </cfRule>
    <cfRule type="cellIs" dxfId="0" priority="7" operator="between">
      <formula>51</formula>
      <formula>75</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E1699-5E07-4723-85E3-07295439C0D4}">
  <sheetPr>
    <tabColor theme="8"/>
  </sheetPr>
  <dimension ref="A1:N17"/>
  <sheetViews>
    <sheetView zoomScale="90" zoomScaleNormal="90" workbookViewId="0">
      <selection activeCell="P7" sqref="P7"/>
    </sheetView>
  </sheetViews>
  <sheetFormatPr defaultRowHeight="12.5" x14ac:dyDescent="0.25"/>
  <cols>
    <col min="1" max="1" width="16.26953125" customWidth="1"/>
    <col min="2" max="2" width="24.6328125" customWidth="1"/>
    <col min="3" max="6" width="12.36328125" customWidth="1"/>
    <col min="7" max="9" width="12.1796875" customWidth="1"/>
    <col min="10" max="13" width="10.6328125" customWidth="1"/>
    <col min="14" max="14" width="11.08984375" customWidth="1"/>
    <col min="16" max="16" width="16.08984375" customWidth="1"/>
  </cols>
  <sheetData>
    <row r="1" spans="1:14" ht="41.5" customHeight="1" x14ac:dyDescent="0.3">
      <c r="A1" s="2"/>
      <c r="B1" s="138" t="s">
        <v>88</v>
      </c>
      <c r="C1" s="139"/>
      <c r="D1" s="139"/>
      <c r="E1" s="139"/>
      <c r="F1" s="139"/>
      <c r="G1" s="140"/>
      <c r="H1" s="140"/>
      <c r="I1" s="140"/>
      <c r="J1" s="140"/>
      <c r="K1" s="140"/>
      <c r="L1" s="140"/>
      <c r="M1" s="140"/>
      <c r="N1" s="141"/>
    </row>
    <row r="2" spans="1:14" s="7" customFormat="1" ht="32" customHeight="1" thickBot="1" x14ac:dyDescent="0.35">
      <c r="A2" s="15"/>
      <c r="B2" s="15"/>
      <c r="C2" s="137" t="s">
        <v>1</v>
      </c>
      <c r="D2" s="122"/>
      <c r="E2" s="122"/>
      <c r="F2" s="122"/>
      <c r="G2" s="122"/>
      <c r="H2" s="122"/>
      <c r="I2" s="122"/>
      <c r="J2" s="122"/>
      <c r="K2" s="122"/>
      <c r="L2" s="122"/>
      <c r="M2" s="122"/>
      <c r="N2" s="123"/>
    </row>
    <row r="3" spans="1:14" s="7" customFormat="1" ht="62" customHeight="1" thickBot="1" x14ac:dyDescent="0.35">
      <c r="A3" s="15"/>
      <c r="B3" s="3" t="s">
        <v>89</v>
      </c>
      <c r="C3" s="16" t="s">
        <v>3</v>
      </c>
      <c r="D3" s="16" t="s">
        <v>2</v>
      </c>
      <c r="E3" s="16" t="s">
        <v>2</v>
      </c>
      <c r="F3" s="16" t="s">
        <v>2</v>
      </c>
      <c r="G3" s="16" t="s">
        <v>2</v>
      </c>
      <c r="H3" s="16" t="s">
        <v>2</v>
      </c>
      <c r="I3" s="16" t="s">
        <v>2</v>
      </c>
      <c r="J3" s="16" t="s">
        <v>2</v>
      </c>
      <c r="K3" s="16" t="s">
        <v>2</v>
      </c>
      <c r="L3" s="16" t="s">
        <v>2</v>
      </c>
      <c r="M3" s="16" t="s">
        <v>2</v>
      </c>
      <c r="N3" s="16" t="s">
        <v>2</v>
      </c>
    </row>
    <row r="4" spans="1:14" s="18" customFormat="1" ht="40" customHeight="1" thickBot="1" x14ac:dyDescent="0.3">
      <c r="A4" s="144" t="s">
        <v>53</v>
      </c>
      <c r="B4" s="145" t="s">
        <v>54</v>
      </c>
      <c r="C4" s="64">
        <v>40</v>
      </c>
      <c r="D4" s="64">
        <v>56</v>
      </c>
      <c r="E4" s="64">
        <v>0</v>
      </c>
      <c r="F4" s="64">
        <v>0</v>
      </c>
      <c r="G4" s="64">
        <v>0</v>
      </c>
      <c r="H4" s="64">
        <v>0</v>
      </c>
      <c r="I4" s="64">
        <v>0</v>
      </c>
      <c r="J4" s="64">
        <v>0</v>
      </c>
      <c r="K4" s="64">
        <v>0</v>
      </c>
      <c r="L4" s="64">
        <v>0</v>
      </c>
      <c r="M4" s="64">
        <v>0</v>
      </c>
      <c r="N4" s="64">
        <v>0</v>
      </c>
    </row>
    <row r="5" spans="1:14" s="18" customFormat="1" ht="40" customHeight="1" thickBot="1" x14ac:dyDescent="0.3">
      <c r="A5" s="146"/>
      <c r="B5" s="145" t="s">
        <v>55</v>
      </c>
      <c r="C5" s="64">
        <v>53</v>
      </c>
      <c r="D5" s="64">
        <v>66</v>
      </c>
      <c r="E5" s="64">
        <v>0</v>
      </c>
      <c r="F5" s="64">
        <v>0</v>
      </c>
      <c r="G5" s="64">
        <v>0</v>
      </c>
      <c r="H5" s="64">
        <v>0</v>
      </c>
      <c r="I5" s="64">
        <v>0</v>
      </c>
      <c r="J5" s="64">
        <v>0</v>
      </c>
      <c r="K5" s="64">
        <v>0</v>
      </c>
      <c r="L5" s="64">
        <v>0</v>
      </c>
      <c r="M5" s="64">
        <v>0</v>
      </c>
      <c r="N5" s="64">
        <v>0</v>
      </c>
    </row>
    <row r="6" spans="1:14" s="7" customFormat="1" ht="39" customHeight="1" thickBot="1" x14ac:dyDescent="0.35">
      <c r="A6" s="147"/>
      <c r="B6" s="148" t="s">
        <v>56</v>
      </c>
      <c r="C6" s="64">
        <v>62</v>
      </c>
      <c r="D6" s="64">
        <v>53</v>
      </c>
      <c r="E6" s="64">
        <v>0</v>
      </c>
      <c r="F6" s="64">
        <v>0</v>
      </c>
      <c r="G6" s="64">
        <v>0</v>
      </c>
      <c r="H6" s="64">
        <v>0</v>
      </c>
      <c r="I6" s="64">
        <v>0</v>
      </c>
      <c r="J6" s="64">
        <v>0</v>
      </c>
      <c r="K6" s="64">
        <v>0</v>
      </c>
      <c r="L6" s="64">
        <v>0</v>
      </c>
      <c r="M6" s="64">
        <v>0</v>
      </c>
      <c r="N6" s="64">
        <v>0</v>
      </c>
    </row>
    <row r="7" spans="1:14" s="7" customFormat="1" ht="36.5" customHeight="1" thickBot="1" x14ac:dyDescent="0.35">
      <c r="A7" s="149" t="s">
        <v>57</v>
      </c>
      <c r="B7" s="150" t="s">
        <v>58</v>
      </c>
      <c r="C7" s="61">
        <v>74</v>
      </c>
      <c r="D7" s="61">
        <v>63</v>
      </c>
      <c r="E7" s="66">
        <v>0</v>
      </c>
      <c r="F7" s="61">
        <v>0</v>
      </c>
      <c r="G7" s="66">
        <v>0</v>
      </c>
      <c r="H7" s="66">
        <v>0</v>
      </c>
      <c r="I7" s="66">
        <v>0</v>
      </c>
      <c r="J7" s="66">
        <v>0</v>
      </c>
      <c r="K7" s="66">
        <v>0</v>
      </c>
      <c r="L7" s="66">
        <v>0</v>
      </c>
      <c r="M7" s="66">
        <v>0</v>
      </c>
      <c r="N7" s="66">
        <v>0</v>
      </c>
    </row>
    <row r="8" spans="1:14" s="7" customFormat="1" ht="40.5" customHeight="1" thickBot="1" x14ac:dyDescent="0.35">
      <c r="A8" s="151" t="s">
        <v>59</v>
      </c>
      <c r="B8" s="150" t="s">
        <v>68</v>
      </c>
      <c r="C8" s="62">
        <v>24</v>
      </c>
      <c r="D8" s="62">
        <v>96</v>
      </c>
      <c r="E8" s="67">
        <v>0</v>
      </c>
      <c r="F8" s="62">
        <v>0</v>
      </c>
      <c r="G8" s="67">
        <v>0</v>
      </c>
      <c r="H8" s="67">
        <v>0</v>
      </c>
      <c r="I8" s="67">
        <v>0</v>
      </c>
      <c r="J8" s="67">
        <v>0</v>
      </c>
      <c r="K8" s="67">
        <v>0</v>
      </c>
      <c r="L8" s="67">
        <v>0</v>
      </c>
      <c r="M8" s="67">
        <v>0</v>
      </c>
      <c r="N8" s="67">
        <v>0</v>
      </c>
    </row>
    <row r="9" spans="1:14" s="7" customFormat="1" ht="35.5" customHeight="1" thickBot="1" x14ac:dyDescent="0.35">
      <c r="A9" s="152"/>
      <c r="B9" s="150" t="s">
        <v>60</v>
      </c>
      <c r="C9" s="62">
        <v>63</v>
      </c>
      <c r="D9" s="62">
        <v>64</v>
      </c>
      <c r="E9" s="67">
        <v>0</v>
      </c>
      <c r="F9" s="62">
        <v>0</v>
      </c>
      <c r="G9" s="67">
        <v>0</v>
      </c>
      <c r="H9" s="67">
        <v>0</v>
      </c>
      <c r="I9" s="67">
        <v>0</v>
      </c>
      <c r="J9" s="67">
        <v>0</v>
      </c>
      <c r="K9" s="67">
        <v>0</v>
      </c>
      <c r="L9" s="67">
        <v>0</v>
      </c>
      <c r="M9" s="67">
        <v>0</v>
      </c>
      <c r="N9" s="67">
        <v>0</v>
      </c>
    </row>
    <row r="10" spans="1:14" s="7" customFormat="1" ht="40.5" customHeight="1" thickBot="1" x14ac:dyDescent="0.35">
      <c r="A10" s="153" t="s">
        <v>62</v>
      </c>
      <c r="B10" s="150" t="s">
        <v>61</v>
      </c>
      <c r="C10" s="22">
        <v>31</v>
      </c>
      <c r="D10" s="22">
        <v>4</v>
      </c>
      <c r="E10" s="19">
        <v>0</v>
      </c>
      <c r="F10" s="22">
        <v>0</v>
      </c>
      <c r="G10" s="19">
        <v>0</v>
      </c>
      <c r="H10" s="19">
        <v>0</v>
      </c>
      <c r="I10" s="19">
        <v>0</v>
      </c>
      <c r="J10" s="19">
        <v>0</v>
      </c>
      <c r="K10" s="19">
        <v>0</v>
      </c>
      <c r="L10" s="19">
        <v>0</v>
      </c>
      <c r="M10" s="19">
        <v>0</v>
      </c>
      <c r="N10" s="19">
        <v>0</v>
      </c>
    </row>
    <row r="11" spans="1:14" s="7" customFormat="1" ht="35.5" customHeight="1" thickBot="1" x14ac:dyDescent="0.35">
      <c r="A11" s="154"/>
      <c r="B11" s="150" t="s">
        <v>63</v>
      </c>
      <c r="C11" s="22">
        <v>53</v>
      </c>
      <c r="D11" s="22">
        <v>64</v>
      </c>
      <c r="E11" s="19">
        <v>0</v>
      </c>
      <c r="F11" s="22">
        <v>0</v>
      </c>
      <c r="G11" s="19">
        <v>0</v>
      </c>
      <c r="H11" s="19">
        <v>0</v>
      </c>
      <c r="I11" s="19">
        <v>0</v>
      </c>
      <c r="J11" s="19">
        <v>0</v>
      </c>
      <c r="K11" s="19">
        <v>0</v>
      </c>
      <c r="L11" s="19">
        <v>0</v>
      </c>
      <c r="M11" s="19">
        <v>0</v>
      </c>
      <c r="N11" s="19">
        <v>0</v>
      </c>
    </row>
    <row r="12" spans="1:14" s="7" customFormat="1" ht="40.5" customHeight="1" thickBot="1" x14ac:dyDescent="0.35">
      <c r="A12" s="155" t="s">
        <v>64</v>
      </c>
      <c r="B12" s="150" t="s">
        <v>67</v>
      </c>
      <c r="C12" s="63">
        <v>74</v>
      </c>
      <c r="D12" s="63">
        <v>86</v>
      </c>
      <c r="E12" s="21">
        <v>0</v>
      </c>
      <c r="F12" s="63">
        <v>0</v>
      </c>
      <c r="G12" s="21">
        <v>0</v>
      </c>
      <c r="H12" s="21">
        <v>0</v>
      </c>
      <c r="I12" s="21">
        <v>0</v>
      </c>
      <c r="J12" s="21">
        <v>0</v>
      </c>
      <c r="K12" s="21">
        <v>0</v>
      </c>
      <c r="L12" s="21">
        <v>0</v>
      </c>
      <c r="M12" s="21">
        <v>0</v>
      </c>
      <c r="N12" s="21">
        <v>0</v>
      </c>
    </row>
    <row r="13" spans="1:14" s="7" customFormat="1" ht="46" customHeight="1" thickBot="1" x14ac:dyDescent="0.35">
      <c r="A13" s="156"/>
      <c r="B13" s="150" t="s">
        <v>65</v>
      </c>
      <c r="C13" s="63">
        <v>85</v>
      </c>
      <c r="D13" s="63">
        <v>97</v>
      </c>
      <c r="E13" s="21">
        <v>0</v>
      </c>
      <c r="F13" s="63">
        <v>0</v>
      </c>
      <c r="G13" s="21">
        <v>0</v>
      </c>
      <c r="H13" s="21">
        <v>0</v>
      </c>
      <c r="I13" s="21">
        <v>0</v>
      </c>
      <c r="J13" s="21">
        <v>0</v>
      </c>
      <c r="K13" s="21">
        <v>0</v>
      </c>
      <c r="L13" s="21">
        <v>0</v>
      </c>
      <c r="M13" s="21">
        <v>0</v>
      </c>
      <c r="N13" s="21">
        <v>0</v>
      </c>
    </row>
    <row r="14" spans="1:14" ht="32" customHeight="1" thickBot="1" x14ac:dyDescent="0.3">
      <c r="A14" s="38"/>
      <c r="B14" s="20" t="s">
        <v>66</v>
      </c>
      <c r="C14" s="65">
        <f>SUM(C4:C13)/10</f>
        <v>55.9</v>
      </c>
      <c r="D14" s="65">
        <f t="shared" ref="D14:N14" si="0">SUM(D4:D13)/10</f>
        <v>64.900000000000006</v>
      </c>
      <c r="E14" s="65">
        <f t="shared" si="0"/>
        <v>0</v>
      </c>
      <c r="F14" s="65">
        <f t="shared" si="0"/>
        <v>0</v>
      </c>
      <c r="G14" s="65">
        <f t="shared" si="0"/>
        <v>0</v>
      </c>
      <c r="H14" s="65">
        <f t="shared" si="0"/>
        <v>0</v>
      </c>
      <c r="I14" s="65">
        <f t="shared" si="0"/>
        <v>0</v>
      </c>
      <c r="J14" s="65">
        <f t="shared" si="0"/>
        <v>0</v>
      </c>
      <c r="K14" s="65">
        <f t="shared" si="0"/>
        <v>0</v>
      </c>
      <c r="L14" s="65">
        <f t="shared" si="0"/>
        <v>0</v>
      </c>
      <c r="M14" s="65">
        <f t="shared" si="0"/>
        <v>0</v>
      </c>
      <c r="N14" s="65">
        <f t="shared" si="0"/>
        <v>0</v>
      </c>
    </row>
    <row r="15" spans="1:14" ht="14" x14ac:dyDescent="0.3">
      <c r="C15" s="2"/>
      <c r="D15" s="17"/>
      <c r="E15" s="17"/>
      <c r="F15" s="17"/>
    </row>
    <row r="16" spans="1:14" ht="14" x14ac:dyDescent="0.3">
      <c r="B16" s="2"/>
      <c r="C16" s="2"/>
      <c r="D16" s="17"/>
      <c r="E16" s="17"/>
      <c r="F16" s="17"/>
    </row>
    <row r="17" spans="2:3" ht="13.5" x14ac:dyDescent="0.3">
      <c r="B17" s="2"/>
      <c r="C17" s="2"/>
    </row>
  </sheetData>
  <mergeCells count="6">
    <mergeCell ref="C2:N2"/>
    <mergeCell ref="B1:N1"/>
    <mergeCell ref="A4:A6"/>
    <mergeCell ref="A12:A13"/>
    <mergeCell ref="A8:A9"/>
    <mergeCell ref="A10:A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D5CB-FF92-4354-89D5-4226A26C1FC1}">
  <dimension ref="A1:E3"/>
  <sheetViews>
    <sheetView workbookViewId="0">
      <selection activeCell="E18" sqref="E18"/>
    </sheetView>
  </sheetViews>
  <sheetFormatPr defaultRowHeight="12.5" x14ac:dyDescent="0.25"/>
  <cols>
    <col min="1" max="5" width="26.54296875" customWidth="1"/>
  </cols>
  <sheetData>
    <row r="1" spans="1:5" ht="50.5" customHeight="1" x14ac:dyDescent="0.25">
      <c r="A1" s="68" t="s">
        <v>78</v>
      </c>
      <c r="B1" s="68" t="s">
        <v>69</v>
      </c>
      <c r="C1" s="69" t="s">
        <v>70</v>
      </c>
      <c r="D1" s="70" t="s">
        <v>79</v>
      </c>
      <c r="E1" s="71" t="s">
        <v>80</v>
      </c>
    </row>
    <row r="2" spans="1:5" ht="213.5" customHeight="1" x14ac:dyDescent="0.25">
      <c r="A2" s="72" t="s">
        <v>81</v>
      </c>
      <c r="B2" s="72" t="s">
        <v>71</v>
      </c>
      <c r="C2" s="74" t="s">
        <v>82</v>
      </c>
      <c r="D2" s="75" t="s">
        <v>83</v>
      </c>
      <c r="E2" s="76" t="s">
        <v>72</v>
      </c>
    </row>
    <row r="3" spans="1:5" x14ac:dyDescent="0.25">
      <c r="C3" s="7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08c890d-dbfb-4316-a83c-af7042ea3fb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0D905377A5EF41AF286BF85149450F" ma:contentTypeVersion="18" ma:contentTypeDescription="Create a new document." ma:contentTypeScope="" ma:versionID="61e31f2711150841194360bdae05fdf3">
  <xsd:schema xmlns:xsd="http://www.w3.org/2001/XMLSchema" xmlns:xs="http://www.w3.org/2001/XMLSchema" xmlns:p="http://schemas.microsoft.com/office/2006/metadata/properties" xmlns:ns3="a08c890d-dbfb-4316-a83c-af7042ea3fb4" xmlns:ns4="7f0d120d-d906-4185-bac2-d96799abd9b7" targetNamespace="http://schemas.microsoft.com/office/2006/metadata/properties" ma:root="true" ma:fieldsID="1c791cee479efa45124917275186edce" ns3:_="" ns4:_="">
    <xsd:import namespace="a08c890d-dbfb-4316-a83c-af7042ea3fb4"/>
    <xsd:import namespace="7f0d120d-d906-4185-bac2-d96799abd9b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c890d-dbfb-4316-a83c-af7042ea3f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0d120d-d906-4185-bac2-d96799abd9b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03A7F4-7DDC-43B7-B443-3FA856BFDCF3}">
  <ds:schemaRef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7f0d120d-d906-4185-bac2-d96799abd9b7"/>
    <ds:schemaRef ds:uri="a08c890d-dbfb-4316-a83c-af7042ea3fb4"/>
  </ds:schemaRefs>
</ds:datastoreItem>
</file>

<file path=customXml/itemProps2.xml><?xml version="1.0" encoding="utf-8"?>
<ds:datastoreItem xmlns:ds="http://schemas.openxmlformats.org/officeDocument/2006/customXml" ds:itemID="{5F18AAA0-352C-4E48-8513-B66C2A92F128}">
  <ds:schemaRefs>
    <ds:schemaRef ds:uri="http://schemas.microsoft.com/sharepoint/v3/contenttype/forms"/>
  </ds:schemaRefs>
</ds:datastoreItem>
</file>

<file path=customXml/itemProps3.xml><?xml version="1.0" encoding="utf-8"?>
<ds:datastoreItem xmlns:ds="http://schemas.openxmlformats.org/officeDocument/2006/customXml" ds:itemID="{1D44CF4A-43CE-41A3-8098-7B74E78708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c890d-dbfb-4316-a83c-af7042ea3fb4"/>
    <ds:schemaRef ds:uri="7f0d120d-d906-4185-bac2-d96799abd9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Audit protocol</vt:lpstr>
      <vt:lpstr>2) Data collection</vt:lpstr>
      <vt:lpstr>3) Report and action plan</vt:lpstr>
      <vt:lpstr>4) Longitudinal  monitoring</vt:lpstr>
      <vt:lpstr>Employers Procedures</vt:lpstr>
      <vt:lpstr>'2) Data collection'!Print_Area</vt:lpstr>
    </vt:vector>
  </TitlesOfParts>
  <Company>Plymouth teaching Primary Care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Griffin</dc:creator>
  <cp:lastModifiedBy>Jill Griffin</cp:lastModifiedBy>
  <cp:lastPrinted>2016-01-12T13:17:39Z</cp:lastPrinted>
  <dcterms:created xsi:type="dcterms:W3CDTF">2014-02-18T14:16:35Z</dcterms:created>
  <dcterms:modified xsi:type="dcterms:W3CDTF">2024-03-20T15:20:37Z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0x010100C80D905377A5EF41AF286BF85149450F</vt:lpwstr>
  </property>
</Properties>
</file>