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24226"/>
  <mc:AlternateContent xmlns:mc="http://schemas.openxmlformats.org/markup-compatibility/2006">
    <mc:Choice Requires="x15">
      <x15ac:absPath xmlns:x15ac="http://schemas.microsoft.com/office/spreadsheetml/2010/11/ac" url="https://nosonline-my.sharepoint.com/personal/jill_griffin_theros_org_uk/Documents/DXA quality/DXA Quality Toolkit/"/>
    </mc:Choice>
  </mc:AlternateContent>
  <xr:revisionPtr revIDLastSave="0" documentId="8_{B7A86987-5EFC-4C87-AF5A-BD40A9C96482}" xr6:coauthVersionLast="47" xr6:coauthVersionMax="47" xr10:uidLastSave="{00000000-0000-0000-0000-000000000000}"/>
  <bookViews>
    <workbookView xWindow="57480" yWindow="-120" windowWidth="29040" windowHeight="15720" xr2:uid="{00000000-000D-0000-FFFF-FFFF00000000}"/>
  </bookViews>
  <sheets>
    <sheet name="1) Audit protocol" sheetId="4" r:id="rId1"/>
    <sheet name="2) Data collection" sheetId="1" r:id="rId2"/>
    <sheet name="3) Report and action plan" sheetId="7" r:id="rId3"/>
    <sheet name="4) DXA scan technique Standards" sheetId="5" r:id="rId4"/>
    <sheet name="5) Longitudinal  monitoring" sheetId="8" r:id="rId5"/>
  </sheets>
  <definedNames>
    <definedName name="_xlnm.Print_Area" localSheetId="1">'2) Data collection'!$A$1:$S$30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0" i="1" l="1"/>
  <c r="E10" i="8"/>
  <c r="F10" i="8"/>
  <c r="G10" i="8"/>
  <c r="H10" i="8"/>
  <c r="I10" i="8"/>
  <c r="J10" i="8"/>
  <c r="K10" i="8"/>
  <c r="L10" i="8"/>
  <c r="M10" i="8"/>
  <c r="N10" i="8"/>
  <c r="O10" i="8"/>
  <c r="E11" i="8"/>
  <c r="F11" i="8"/>
  <c r="G11" i="8"/>
  <c r="H11" i="8"/>
  <c r="I11" i="8"/>
  <c r="J11" i="8"/>
  <c r="K11" i="8"/>
  <c r="L11" i="8"/>
  <c r="M11" i="8"/>
  <c r="N11" i="8"/>
  <c r="O11" i="8"/>
  <c r="E9" i="8" a="1"/>
  <c r="E9" i="8" s="1"/>
  <c r="F9" i="8" a="1"/>
  <c r="F9" i="8" s="1"/>
  <c r="G9" i="8" a="1"/>
  <c r="G9" i="8" s="1"/>
  <c r="H9" i="8" a="1"/>
  <c r="H9" i="8" s="1"/>
  <c r="I9" i="8" a="1"/>
  <c r="I9" i="8"/>
  <c r="J9" i="8" a="1"/>
  <c r="J9" i="8"/>
  <c r="K9" i="8" a="1"/>
  <c r="K9" i="8"/>
  <c r="L9" i="8" a="1"/>
  <c r="L9" i="8"/>
  <c r="M9" i="8" a="1"/>
  <c r="M9" i="8"/>
  <c r="N9" i="8" a="1"/>
  <c r="N9" i="8"/>
  <c r="O9" i="8" a="1"/>
  <c r="O9" i="8"/>
  <c r="E6" i="8" a="1"/>
  <c r="E6" i="8" s="1"/>
  <c r="F6" i="8" a="1"/>
  <c r="F6" i="8" s="1"/>
  <c r="G6" i="8" a="1"/>
  <c r="G6" i="8" s="1"/>
  <c r="H6" i="8" a="1"/>
  <c r="H6" i="8" s="1"/>
  <c r="I6" i="8" a="1"/>
  <c r="I6" i="8"/>
  <c r="J6" i="8" a="1"/>
  <c r="J6" i="8"/>
  <c r="K6" i="8" a="1"/>
  <c r="K6" i="8" s="1"/>
  <c r="L6" i="8" a="1"/>
  <c r="L6" i="8" s="1"/>
  <c r="M6" i="8" a="1"/>
  <c r="M6" i="8"/>
  <c r="N6" i="8" a="1"/>
  <c r="N6" i="8" s="1"/>
  <c r="O6" i="8" a="1"/>
  <c r="O6" i="8" s="1"/>
  <c r="D11" i="8"/>
  <c r="D10" i="8"/>
  <c r="D9" i="8" a="1"/>
  <c r="D9" i="8" s="1"/>
  <c r="D6" i="8" a="1"/>
  <c r="D6" i="8" s="1"/>
  <c r="C30" i="1"/>
  <c r="D30" i="1"/>
  <c r="E30" i="1"/>
  <c r="F30" i="1"/>
  <c r="G30" i="1"/>
  <c r="H30" i="1"/>
  <c r="I30" i="1"/>
  <c r="J30" i="1"/>
  <c r="K30" i="1"/>
  <c r="L30" i="1"/>
  <c r="M30" i="1"/>
  <c r="N30" i="1"/>
  <c r="O30" i="1"/>
  <c r="P30" i="1"/>
  <c r="Q30" i="1"/>
  <c r="D4" i="7" l="1"/>
  <c r="G5" i="7"/>
  <c r="G4" i="7"/>
  <c r="D5" i="7"/>
  <c r="P31" i="1"/>
  <c r="L31" i="1"/>
  <c r="H31" i="1"/>
  <c r="D31" i="1"/>
  <c r="D7" i="7" l="1"/>
  <c r="D8" i="7"/>
  <c r="G6" i="7"/>
  <c r="D6" i="7"/>
  <c r="D32" i="1"/>
  <c r="D34" i="1"/>
  <c r="D33" i="1"/>
  <c r="D35" i="1"/>
  <c r="A18" i="1"/>
  <c r="A19" i="1" s="1"/>
  <c r="A20" i="1" s="1"/>
  <c r="A21" i="1" s="1"/>
  <c r="A22" i="1" s="1"/>
  <c r="A23" i="1" s="1"/>
  <c r="A24" i="1" s="1"/>
  <c r="A25" i="1" s="1"/>
  <c r="A26" i="1" s="1"/>
  <c r="A27" i="1" s="1"/>
  <c r="A28" i="1" s="1"/>
  <c r="A29" i="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<sst xmlns="http://schemas.openxmlformats.org/spreadsheetml/2006/main" count="111" uniqueCount="80">
  <si>
    <t>Comments</t>
  </si>
  <si>
    <t>Operator</t>
  </si>
  <si>
    <t>Total</t>
  </si>
  <si>
    <t>Positioning Y=1 N=0</t>
  </si>
  <si>
    <t>is the spine vertical in the FOV?</t>
  </si>
  <si>
    <t>is the bone map accurate?</t>
  </si>
  <si>
    <t>are # and degenerative changes excluded?</t>
  </si>
  <si>
    <t>Analysis Y=1 N=0</t>
  </si>
  <si>
    <t>is the femur vertical in the FOV?</t>
  </si>
  <si>
    <t>is there little or no lesser trochanter visualised?</t>
  </si>
  <si>
    <t>are there 2-3 sweeps inferior to the iscium?</t>
  </si>
  <si>
    <t>does the mid-femoral line biscect the femoral head ?</t>
  </si>
  <si>
    <t>is the neck box free of bone mapped iscium?</t>
  </si>
  <si>
    <t>is the spine central in the FOV?</t>
  </si>
  <si>
    <t>are the intervertebral markers equidistant from end plates?</t>
  </si>
  <si>
    <t>Spine positioning %</t>
  </si>
  <si>
    <t>Spine analysis %</t>
  </si>
  <si>
    <t>Femur Positioning %</t>
  </si>
  <si>
    <t>Femur analysis %</t>
  </si>
  <si>
    <t>does the scan end in the body of T12?</t>
  </si>
  <si>
    <t xml:space="preserve">does the scan start in the body of L5 ?  </t>
  </si>
  <si>
    <t>Total positioning %</t>
  </si>
  <si>
    <t>Total analysis %</t>
  </si>
  <si>
    <t>Total femur %</t>
  </si>
  <si>
    <t>Total Spine %</t>
  </si>
  <si>
    <t>is the acetabulum fully visualised + 5cm?</t>
  </si>
  <si>
    <t>Target*</t>
  </si>
  <si>
    <t>A retrospective audit evaluating DXA scan and analysis technique against defined departmental and manufacturer specific standards. Generic standards are provided based upon the standards outlined in the ROS DXA Quaity standards checklist.</t>
  </si>
  <si>
    <t>Positioning standards</t>
  </si>
  <si>
    <t>*For GE Lunar scanners this determines the soft tissue values and is non-negotiable. For Hologic scanners, best practice is to only include L5-T12 as part of optimisation under IR(ME)R. If a scout scan is performed to verify L5 then the acquisition scan should be repositioned to start in the body of L5 and not include sacrum</t>
  </si>
  <si>
    <t>Analysis standards</t>
  </si>
  <si>
    <t>*For GE Lunar scanners: use point typing to complete the edge detection only where missing mis mapped bone is greater that the default ‘brush’ size in the point typing mode.
**Vertebrae are excluded where 1) There is aa focal abnormality regardless of the impact on BMD 2) The result differed by &gt;1SD T-score from adjacent vertebrae AND a visual abnormality to inform which vertebrae to exclude 3) There is an artifact overlying the vertebrae. For artifacts overlying soft tissue: GE Lunar scanners- point type as artifact, Hologic scanners- exclude the vertebral level.</t>
  </si>
  <si>
    <t>The lumbar spine</t>
  </si>
  <si>
    <t>The proximal femur</t>
  </si>
  <si>
    <t>*GE lunar scanners- 2-3 sweeps &amp; Hologic scanners minimum of 5cm superior to acetabulum and inferior to ischium</t>
  </si>
  <si>
    <t>*GE lunar scanners- this is essential for correct auto placement of the femoral neck box and must be corrected through point typing
**This can be adjusted through: GE scanners- by point typing the inferior ischium as ‘neutral’ or shortening the long axis of the neck of femur box. This box MUST NOT be narrowed (short axis). HOLOGIC scanners as excluding bone through ‘sinking islands’</t>
  </si>
  <si>
    <t xml:space="preserve"> DXA Scan Technique Audit Tool</t>
  </si>
  <si>
    <t>are the vertebrae lablled correctly?</t>
  </si>
  <si>
    <t>is the femoral neck box 90 to the mid fem line? +/- adjacet to greater trochanter?</t>
  </si>
  <si>
    <t>6. Outcomes are populated automatically in the audit report and can be pesented in chart form or as ongoing evaluation of measured standards against a target.</t>
  </si>
  <si>
    <t>7. Minimum tagets are suggested</t>
  </si>
  <si>
    <t>DXA scan technique and analysis audit report</t>
  </si>
  <si>
    <t>proportion compliant at audit</t>
  </si>
  <si>
    <t>Toal Femur % compliance</t>
  </si>
  <si>
    <t>Total positioning % compliance</t>
  </si>
  <si>
    <t>lumbar spine positioning %</t>
  </si>
  <si>
    <t>lumbar spine analysis %</t>
  </si>
  <si>
    <t>Total lumbar spine % compliance</t>
  </si>
  <si>
    <t>proximal femur Positioning %</t>
  </si>
  <si>
    <t>proximal femur analysis %</t>
  </si>
  <si>
    <t>Toal analysis % compliance</t>
  </si>
  <si>
    <t>Date</t>
  </si>
  <si>
    <t>*Targets are suggetsed but may be set by individual services</t>
  </si>
  <si>
    <t xml:space="preserve">Date Example data month1 </t>
  </si>
  <si>
    <t>enter data manually</t>
  </si>
  <si>
    <t>automatic data entry</t>
  </si>
  <si>
    <t>Total Femur % compliance</t>
  </si>
  <si>
    <t>Total analysis % compliance</t>
  </si>
  <si>
    <t>Audit Protocol</t>
  </si>
  <si>
    <t>Notes:</t>
  </si>
  <si>
    <t>The scans should:</t>
  </si>
  <si>
    <t>1) be representitive of the normal working practices in your deprtment</t>
  </si>
  <si>
    <t>3) reflect the range of patients you normally scan on your department</t>
  </si>
  <si>
    <t>4) reflect the range of difficulty in interpretation of scans that you normally see in your department</t>
  </si>
  <si>
    <t>2) reflect the range of those currently acquiring and analysing DXA scans</t>
  </si>
  <si>
    <r>
      <t xml:space="preserve">1. </t>
    </r>
    <r>
      <rPr>
        <b/>
        <sz val="12"/>
        <color theme="4" tint="-0.499984740745262"/>
        <rFont val="Verdana"/>
        <family val="2"/>
      </rPr>
      <t>10% of DXA scans are  audited annually</t>
    </r>
    <r>
      <rPr>
        <sz val="12"/>
        <color theme="4" tint="-0.499984740745262"/>
        <rFont val="Verdana"/>
        <family val="2"/>
      </rPr>
      <t>. These could be 25 consecutively acquired DXA scans from a given time frame e.g.per month/6 week period depending on n. scans performed in the centre</t>
    </r>
  </si>
  <si>
    <r>
      <t xml:space="preserve">2. The </t>
    </r>
    <r>
      <rPr>
        <b/>
        <sz val="12"/>
        <color theme="4" tint="-0.499984740745262"/>
        <rFont val="Verdana"/>
        <family val="2"/>
      </rPr>
      <t>lumbar spine image</t>
    </r>
    <r>
      <rPr>
        <sz val="12"/>
        <color theme="4" tint="-0.499984740745262"/>
        <rFont val="Verdana"/>
        <family val="2"/>
      </rPr>
      <t xml:space="preserve"> is evaluated against the </t>
    </r>
    <r>
      <rPr>
        <b/>
        <i/>
        <sz val="12"/>
        <color theme="4" tint="-0.499984740745262"/>
        <rFont val="Verdana"/>
        <family val="2"/>
      </rPr>
      <t>positioning standard</t>
    </r>
    <r>
      <rPr>
        <sz val="12"/>
        <color theme="4" tint="-0.499984740745262"/>
        <rFont val="Verdana"/>
        <family val="2"/>
      </rPr>
      <t xml:space="preserve"> defined and responses to each question entred in </t>
    </r>
    <r>
      <rPr>
        <b/>
        <sz val="12"/>
        <color theme="4" tint="-0.499984740745262"/>
        <rFont val="Verdana"/>
        <family val="2"/>
      </rPr>
      <t>1 for yes</t>
    </r>
    <r>
      <rPr>
        <sz val="12"/>
        <color theme="4" tint="-0.499984740745262"/>
        <rFont val="Verdana"/>
        <family val="2"/>
      </rPr>
      <t xml:space="preserve"> and </t>
    </r>
    <r>
      <rPr>
        <b/>
        <sz val="12"/>
        <color theme="4" tint="-0.499984740745262"/>
        <rFont val="Verdana"/>
        <family val="2"/>
      </rPr>
      <t>0 for no</t>
    </r>
    <r>
      <rPr>
        <sz val="12"/>
        <color theme="4" tint="-0.499984740745262"/>
        <rFont val="Verdana"/>
        <family val="2"/>
      </rPr>
      <t>. 0.5 may be entred for minor errors.</t>
    </r>
  </si>
  <si>
    <r>
      <t xml:space="preserve">3. The </t>
    </r>
    <r>
      <rPr>
        <b/>
        <sz val="12"/>
        <color theme="4" tint="-0.499984740745262"/>
        <rFont val="Verdana"/>
        <family val="2"/>
      </rPr>
      <t>lumbar spine image</t>
    </r>
    <r>
      <rPr>
        <sz val="12"/>
        <color theme="4" tint="-0.499984740745262"/>
        <rFont val="Verdana"/>
        <family val="2"/>
      </rPr>
      <t xml:space="preserve"> is evaluated against the </t>
    </r>
    <r>
      <rPr>
        <b/>
        <i/>
        <sz val="12"/>
        <color theme="4" tint="-0.499984740745262"/>
        <rFont val="Verdana"/>
        <family val="2"/>
      </rPr>
      <t>analysis standard</t>
    </r>
    <r>
      <rPr>
        <sz val="12"/>
        <color theme="4" tint="-0.499984740745262"/>
        <rFont val="Verdana"/>
        <family val="2"/>
      </rPr>
      <t xml:space="preserve"> defined and responses to each question entred </t>
    </r>
    <r>
      <rPr>
        <b/>
        <sz val="12"/>
        <color theme="4" tint="-0.499984740745262"/>
        <rFont val="Verdana"/>
        <family val="2"/>
      </rPr>
      <t>1 for yes</t>
    </r>
    <r>
      <rPr>
        <sz val="12"/>
        <color theme="4" tint="-0.499984740745262"/>
        <rFont val="Verdana"/>
        <family val="2"/>
      </rPr>
      <t xml:space="preserve"> and </t>
    </r>
    <r>
      <rPr>
        <b/>
        <sz val="12"/>
        <color theme="4" tint="-0.499984740745262"/>
        <rFont val="Verdana"/>
        <family val="2"/>
      </rPr>
      <t>0 for no</t>
    </r>
    <r>
      <rPr>
        <sz val="12"/>
        <color theme="4" tint="-0.499984740745262"/>
        <rFont val="Verdana"/>
        <family val="2"/>
      </rPr>
      <t>. 0.5 may be entred for minor errors.</t>
    </r>
  </si>
  <si>
    <r>
      <t xml:space="preserve">4. The </t>
    </r>
    <r>
      <rPr>
        <b/>
        <sz val="12"/>
        <color theme="4" tint="-0.499984740745262"/>
        <rFont val="Verdana"/>
        <family val="2"/>
      </rPr>
      <t>proximal femur image</t>
    </r>
    <r>
      <rPr>
        <sz val="12"/>
        <color theme="4" tint="-0.499984740745262"/>
        <rFont val="Verdana"/>
        <family val="2"/>
      </rPr>
      <t xml:space="preserve"> is evaluated against the </t>
    </r>
    <r>
      <rPr>
        <b/>
        <i/>
        <sz val="12"/>
        <color theme="4" tint="-0.499984740745262"/>
        <rFont val="Verdana"/>
        <family val="2"/>
      </rPr>
      <t>positioning standard</t>
    </r>
    <r>
      <rPr>
        <sz val="12"/>
        <color theme="4" tint="-0.499984740745262"/>
        <rFont val="Verdana"/>
        <family val="2"/>
      </rPr>
      <t xml:space="preserve"> defined and responses to each question entred </t>
    </r>
    <r>
      <rPr>
        <b/>
        <sz val="12"/>
        <color theme="4" tint="-0.499984740745262"/>
        <rFont val="Verdana"/>
        <family val="2"/>
      </rPr>
      <t>1 for yes</t>
    </r>
    <r>
      <rPr>
        <sz val="12"/>
        <color theme="4" tint="-0.499984740745262"/>
        <rFont val="Verdana"/>
        <family val="2"/>
      </rPr>
      <t xml:space="preserve"> and </t>
    </r>
    <r>
      <rPr>
        <b/>
        <sz val="12"/>
        <color theme="4" tint="-0.499984740745262"/>
        <rFont val="Verdana"/>
        <family val="2"/>
      </rPr>
      <t>0 for no</t>
    </r>
    <r>
      <rPr>
        <sz val="12"/>
        <color theme="4" tint="-0.499984740745262"/>
        <rFont val="Verdana"/>
        <family val="2"/>
      </rPr>
      <t>. 0.5 may be entred for minor errors.</t>
    </r>
  </si>
  <si>
    <r>
      <t xml:space="preserve">5. The </t>
    </r>
    <r>
      <rPr>
        <b/>
        <sz val="12"/>
        <color theme="4" tint="-0.499984740745262"/>
        <rFont val="Verdana"/>
        <family val="2"/>
      </rPr>
      <t>proximal femur image</t>
    </r>
    <r>
      <rPr>
        <sz val="12"/>
        <color theme="4" tint="-0.499984740745262"/>
        <rFont val="Verdana"/>
        <family val="2"/>
      </rPr>
      <t xml:space="preserve"> is evaluated against the </t>
    </r>
    <r>
      <rPr>
        <b/>
        <i/>
        <sz val="12"/>
        <color theme="4" tint="-0.499984740745262"/>
        <rFont val="Verdana"/>
        <family val="2"/>
      </rPr>
      <t>analysis standard</t>
    </r>
    <r>
      <rPr>
        <sz val="12"/>
        <color theme="4" tint="-0.499984740745262"/>
        <rFont val="Verdana"/>
        <family val="2"/>
      </rPr>
      <t xml:space="preserve"> defined and responses to each question entred </t>
    </r>
    <r>
      <rPr>
        <b/>
        <sz val="12"/>
        <color theme="4" tint="-0.499984740745262"/>
        <rFont val="Verdana"/>
        <family val="2"/>
      </rPr>
      <t>1 for yes</t>
    </r>
    <r>
      <rPr>
        <sz val="12"/>
        <color theme="4" tint="-0.499984740745262"/>
        <rFont val="Verdana"/>
        <family val="2"/>
      </rPr>
      <t xml:space="preserve"> and </t>
    </r>
    <r>
      <rPr>
        <b/>
        <sz val="12"/>
        <color theme="4" tint="-0.499984740745262"/>
        <rFont val="Verdana"/>
        <family val="2"/>
      </rPr>
      <t>0 for no</t>
    </r>
    <r>
      <rPr>
        <sz val="12"/>
        <color theme="4" tint="-0.499984740745262"/>
        <rFont val="Verdana"/>
        <family val="2"/>
      </rPr>
      <t>. 0.5 may be entred for minor errors.</t>
    </r>
  </si>
  <si>
    <t>7. An action plan template is provided to support quality improvements that are identified by the audit process.</t>
  </si>
  <si>
    <t>DXA reporting quality improvement action plan</t>
  </si>
  <si>
    <t>The action plan should form part of departmental clinical governance to support the delivery of safe and effective scan provision.</t>
  </si>
  <si>
    <t>Action plan</t>
  </si>
  <si>
    <t>Actioned by who?</t>
  </si>
  <si>
    <t>Actioned by when?</t>
  </si>
  <si>
    <t>Outcome? Set your desired outcome metric (KPI)</t>
  </si>
  <si>
    <t>This template auto-populates and calculates on completion of data collection from sheet 2</t>
  </si>
  <si>
    <r>
      <t xml:space="preserve">Generic standards based upon the standards published in the ROS </t>
    </r>
    <r>
      <rPr>
        <b/>
        <sz val="20"/>
        <color theme="9" tint="-0.249977111117893"/>
        <rFont val="Verdana"/>
        <family val="2"/>
      </rPr>
      <t>'DXA scans- Quality Standards Checklist'</t>
    </r>
  </si>
  <si>
    <r>
      <t xml:space="preserve">Individual services may adjust these standards according to the DXA equipment in use for analysis </t>
    </r>
    <r>
      <rPr>
        <i/>
        <sz val="12"/>
        <color theme="3" tint="-0.499984740745262"/>
        <rFont val="Verdana"/>
        <family val="2"/>
      </rPr>
      <t>only</t>
    </r>
    <r>
      <rPr>
        <sz val="12"/>
        <color theme="3" tint="-0.499984740745262"/>
        <rFont val="Verdana"/>
        <family val="2"/>
      </rPr>
      <t>. Positioning standards are universal.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</si>
</sst>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9" x14ac:knownFonts="1">
    <font>
      <sz val="10"/>
      <name val="Arial"/>
    </font>
    <font>
      <sz val="8"/>
      <name val="Arial"/>
      <family val="2"/>
    </font>
    <font>
      <sz val="12"/>
      <name val="Arial"/>
      <family val="2"/>
    </font>
    <font>
      <sz val="10"/>
      <name val="Verdana"/>
      <family val="2"/>
    </font>
    <font>
      <sz val="12"/>
      <name val="Verdana"/>
      <family val="2"/>
    </font>
    <font>
      <sz val="16"/>
      <name val="Verdana"/>
      <family val="2"/>
    </font>
    <font>
      <sz val="12"/>
      <color theme="1"/>
      <name val="Verdana"/>
      <family val="2"/>
    </font>
    <font>
      <sz val="10"/>
      <color theme="3" tint="-0.499984740745262"/>
      <name val="Verdana"/>
      <family val="2"/>
    </font>
    <font>
      <sz val="12"/>
      <color theme="3" tint="-0.499984740745262"/>
      <name val="Verdana"/>
      <family val="2"/>
    </font>
    <font>
      <sz val="12"/>
      <color theme="3" tint="-0.499984740745262"/>
      <name val="Arial"/>
      <family val="2"/>
    </font>
    <font>
      <sz val="11"/>
      <name val="Arial"/>
      <family val="2"/>
    </font>
    <font>
      <sz val="18"/>
      <name val="Arial"/>
      <family val="2"/>
    </font>
    <font>
      <b/>
      <sz val="18"/>
      <color theme="3" tint="-0.499984740745262"/>
      <name val="Verdana"/>
      <family val="2"/>
    </font>
    <font>
      <b/>
      <sz val="36"/>
      <color theme="3" tint="-0.249977111117893"/>
      <name val="Verdana"/>
      <family val="2"/>
    </font>
    <font>
      <sz val="36"/>
      <color theme="3" tint="-0.249977111117893"/>
      <name val="Verdana"/>
      <family val="2"/>
    </font>
    <font>
      <b/>
      <sz val="12"/>
      <color theme="3" tint="-0.249977111117893"/>
      <name val="Verdana"/>
      <family val="2"/>
    </font>
    <font>
      <sz val="10"/>
      <color theme="3" tint="-0.249977111117893"/>
      <name val="Verdana"/>
      <family val="2"/>
    </font>
    <font>
      <b/>
      <sz val="10"/>
      <color theme="3" tint="-0.249977111117893"/>
      <name val="Verdana"/>
      <family val="2"/>
    </font>
    <font>
      <sz val="12"/>
      <color theme="3" tint="-0.249977111117893"/>
      <name val="Verdana"/>
      <family val="2"/>
    </font>
    <font>
      <sz val="11"/>
      <name val="Verdana"/>
      <family val="2"/>
    </font>
    <font>
      <b/>
      <sz val="11"/>
      <name val="Verdana"/>
      <family val="2"/>
    </font>
    <font>
      <b/>
      <sz val="16"/>
      <color theme="4" tint="-0.499984740745262"/>
      <name val="Verdana"/>
      <family val="2"/>
    </font>
    <font>
      <sz val="12"/>
      <color theme="4" tint="-0.499984740745262"/>
      <name val="Verdana"/>
      <family val="2"/>
    </font>
    <font>
      <sz val="16"/>
      <color theme="4" tint="-0.499984740745262"/>
      <name val="Calibri"/>
      <family val="2"/>
      <scheme val="minor"/>
    </font>
    <font>
      <sz val="11"/>
      <color theme="4" tint="-0.499984740745262"/>
      <name val="Calibri"/>
      <family val="2"/>
      <scheme val="minor"/>
    </font>
    <font>
      <b/>
      <sz val="12"/>
      <color theme="4" tint="-0.499984740745262"/>
      <name val="Verdana"/>
      <family val="2"/>
    </font>
    <font>
      <b/>
      <i/>
      <sz val="12"/>
      <color theme="4" tint="-0.499984740745262"/>
      <name val="Verdana"/>
      <family val="2"/>
    </font>
    <font>
      <sz val="16"/>
      <color theme="1"/>
      <name val="Calibri"/>
      <family val="2"/>
      <scheme val="minor"/>
    </font>
    <font>
      <sz val="11"/>
      <color theme="4" tint="-0.499984740745262"/>
      <name val="Verdana"/>
      <family val="2"/>
    </font>
    <font>
      <sz val="10"/>
      <color theme="4" tint="-0.499984740745262"/>
      <name val="Verdana"/>
      <family val="2"/>
    </font>
    <font>
      <sz val="16"/>
      <color theme="4" tint="-0.499984740745262"/>
      <name val="Verdana"/>
      <family val="2"/>
    </font>
    <font>
      <sz val="14"/>
      <color theme="4" tint="-0.499984740745262"/>
      <name val="Verdana"/>
      <family val="2"/>
    </font>
    <font>
      <sz val="10"/>
      <color theme="4" tint="-0.499984740745262"/>
      <name val="Arial"/>
      <family val="2"/>
    </font>
    <font>
      <b/>
      <sz val="11"/>
      <color theme="4" tint="-0.499984740745262"/>
      <name val="Verdana"/>
      <family val="2"/>
    </font>
    <font>
      <b/>
      <sz val="20"/>
      <color theme="3" tint="-0.249977111117893"/>
      <name val="Verdana"/>
      <family val="2"/>
    </font>
    <font>
      <b/>
      <sz val="20"/>
      <color theme="9" tint="-0.249977111117893"/>
      <name val="Verdana"/>
      <family val="2"/>
    </font>
    <font>
      <b/>
      <sz val="14"/>
      <color theme="3" tint="-0.499984740745262"/>
      <name val="Verdana"/>
      <family val="2"/>
    </font>
    <font>
      <b/>
      <sz val="14"/>
      <name val="Arial"/>
      <family val="2"/>
    </font>
    <font>
      <i/>
      <sz val="12"/>
      <color theme="3" tint="-0.499984740745262"/>
      <name val="Verdana"/>
      <family val="2"/>
    </font>
  </fonts>
  <fills count="10">
    <fill>
      <patternFill patternType="none"/>
    </fill>
    <fill>
      <patternFill patternType="gray125"/>
    </fill>
    <fill>
      <patternFill patternType="solid">
        <fgColor theme="4"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8" tint="0.39997558519241921"/>
        <bgColor indexed="64"/>
      </patternFill>
    </fill>
    <fill>
      <patternFill patternType="solid">
        <fgColor theme="0"/>
        <bgColor indexed="64"/>
      </patternFill>
    </fill>
    <fill>
      <patternFill patternType="solid">
        <fgColor theme="8" tint="0.59999389629810485"/>
        <bgColor indexed="64"/>
      </patternFill>
    </fill>
    <fill>
      <patternFill patternType="solid">
        <fgColor theme="9" tint="0.39997558519241921"/>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right/>
      <top style="medium">
        <color indexed="64"/>
      </top>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s>
  <cellStyleXfs count="1">
    <xf numFmtId="0" fontId="0" fillId="0" borderId="0"/>
  </cellStyleXfs>
  <cellXfs count="152">
    <xf numFmtId="0" fontId="0" fillId="0" borderId="0" xfId="0"/>
    <xf numFmtId="0" fontId="0" fillId="0" borderId="0" xfId="0" applyAlignment="1">
      <alignment wrapText="1"/>
    </xf>
    <xf numFmtId="0" fontId="3" fillId="0" borderId="0" xfId="0" applyFont="1"/>
    <xf numFmtId="0" fontId="3" fillId="0" borderId="0" xfId="0" applyFont="1" applyAlignment="1">
      <alignment wrapText="1"/>
    </xf>
    <xf numFmtId="0" fontId="3" fillId="0" borderId="20" xfId="0" applyFont="1" applyBorder="1"/>
    <xf numFmtId="0" fontId="3" fillId="0" borderId="10" xfId="0" applyFont="1" applyBorder="1"/>
    <xf numFmtId="0" fontId="3" fillId="0" borderId="2" xfId="0" applyFont="1" applyBorder="1"/>
    <xf numFmtId="0" fontId="3" fillId="0" borderId="14" xfId="0" applyFont="1" applyBorder="1"/>
    <xf numFmtId="0" fontId="3" fillId="0" borderId="15" xfId="0" applyFont="1" applyBorder="1"/>
    <xf numFmtId="0" fontId="5" fillId="0" borderId="0" xfId="0" applyFont="1" applyAlignment="1">
      <alignment horizontal="center" vertical="center"/>
    </xf>
    <xf numFmtId="0" fontId="4" fillId="0" borderId="0" xfId="0" applyFont="1"/>
    <xf numFmtId="0" fontId="4" fillId="0" borderId="0" xfId="0" applyFont="1" applyAlignment="1">
      <alignment horizontal="left" wrapText="1"/>
    </xf>
    <xf numFmtId="0" fontId="4" fillId="0" borderId="0" xfId="0" applyFont="1" applyAlignment="1">
      <alignment horizontal="left"/>
    </xf>
    <xf numFmtId="0" fontId="7" fillId="0" borderId="0" xfId="0" applyFont="1"/>
    <xf numFmtId="0" fontId="7" fillId="0" borderId="0" xfId="0" applyFont="1" applyAlignment="1">
      <alignment wrapText="1"/>
    </xf>
    <xf numFmtId="0" fontId="10" fillId="0" borderId="0" xfId="0" applyFont="1"/>
    <xf numFmtId="0" fontId="15" fillId="0" borderId="18" xfId="0" applyFont="1" applyBorder="1" applyAlignment="1">
      <alignment horizontal="center" vertical="center"/>
    </xf>
    <xf numFmtId="0" fontId="15" fillId="0" borderId="19" xfId="0" applyFont="1" applyBorder="1" applyAlignment="1">
      <alignment horizontal="center" vertical="center"/>
    </xf>
    <xf numFmtId="0" fontId="16" fillId="0" borderId="20" xfId="0" applyFont="1" applyBorder="1"/>
    <xf numFmtId="0" fontId="16" fillId="0" borderId="10" xfId="0" applyFont="1" applyBorder="1"/>
    <xf numFmtId="0" fontId="18" fillId="0" borderId="14"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15" xfId="0" applyFont="1" applyBorder="1" applyAlignment="1">
      <alignment horizontal="center" vertical="center" wrapText="1"/>
    </xf>
    <xf numFmtId="0" fontId="18" fillId="0" borderId="17" xfId="0" applyFont="1" applyBorder="1" applyAlignment="1">
      <alignment horizontal="center" vertical="center" wrapText="1"/>
    </xf>
    <xf numFmtId="0" fontId="18" fillId="0" borderId="6" xfId="0" applyFont="1" applyBorder="1" applyAlignment="1">
      <alignment horizontal="center" vertical="center" wrapText="1"/>
    </xf>
    <xf numFmtId="0" fontId="16" fillId="0" borderId="14" xfId="0" applyFont="1" applyBorder="1"/>
    <xf numFmtId="0" fontId="16" fillId="0" borderId="15" xfId="0" applyFont="1" applyBorder="1"/>
    <xf numFmtId="0" fontId="16" fillId="0" borderId="14" xfId="0" applyFont="1" applyBorder="1" applyAlignment="1">
      <alignment horizontal="center" vertical="center"/>
    </xf>
    <xf numFmtId="0" fontId="16" fillId="0" borderId="1" xfId="0" applyFont="1" applyBorder="1" applyAlignment="1">
      <alignment horizontal="center" vertical="center"/>
    </xf>
    <xf numFmtId="0" fontId="16" fillId="0" borderId="15" xfId="0" applyFont="1" applyBorder="1" applyAlignment="1">
      <alignment horizontal="center" vertical="center"/>
    </xf>
    <xf numFmtId="0" fontId="18" fillId="0" borderId="21" xfId="0" applyFont="1" applyBorder="1" applyAlignment="1">
      <alignment horizontal="center" vertical="center" wrapText="1"/>
    </xf>
    <xf numFmtId="0" fontId="16" fillId="0" borderId="21" xfId="0" applyFont="1" applyBorder="1" applyAlignment="1">
      <alignment horizontal="center" vertical="center"/>
    </xf>
    <xf numFmtId="0" fontId="18" fillId="0" borderId="0" xfId="0" applyFont="1" applyAlignment="1">
      <alignment horizontal="center" vertical="center" wrapText="1"/>
    </xf>
    <xf numFmtId="0" fontId="18" fillId="0" borderId="26" xfId="0" applyFont="1" applyBorder="1" applyAlignment="1">
      <alignment horizontal="center" vertical="center" wrapText="1"/>
    </xf>
    <xf numFmtId="0" fontId="19" fillId="0" borderId="0" xfId="0" applyFont="1"/>
    <xf numFmtId="0" fontId="19" fillId="0" borderId="5" xfId="0" applyFont="1" applyBorder="1" applyAlignment="1">
      <alignment wrapText="1"/>
    </xf>
    <xf numFmtId="0" fontId="19" fillId="0" borderId="0" xfId="0" applyFont="1" applyAlignment="1">
      <alignment wrapText="1"/>
    </xf>
    <xf numFmtId="0" fontId="19" fillId="0" borderId="0" xfId="0" applyFont="1" applyAlignment="1">
      <alignment horizontal="center" vertical="center"/>
    </xf>
    <xf numFmtId="0" fontId="19" fillId="4" borderId="4" xfId="0" applyFont="1" applyFill="1" applyBorder="1" applyAlignment="1">
      <alignment horizontal="left" vertical="top" wrapText="1"/>
    </xf>
    <xf numFmtId="0" fontId="19" fillId="0" borderId="4" xfId="0" applyFont="1" applyBorder="1" applyAlignment="1">
      <alignment horizontal="left" vertical="top" wrapText="1"/>
    </xf>
    <xf numFmtId="0" fontId="19" fillId="0" borderId="3" xfId="0" applyFont="1" applyBorder="1" applyAlignment="1">
      <alignment horizontal="left" vertical="top" wrapText="1"/>
    </xf>
    <xf numFmtId="0" fontId="19" fillId="5" borderId="3" xfId="0" applyFont="1" applyFill="1" applyBorder="1" applyAlignment="1">
      <alignment horizontal="left" vertical="top" wrapText="1"/>
    </xf>
    <xf numFmtId="0" fontId="19" fillId="0" borderId="3" xfId="0" applyFont="1" applyBorder="1" applyAlignment="1">
      <alignment horizontal="left" vertical="top"/>
    </xf>
    <xf numFmtId="0" fontId="19" fillId="6" borderId="3" xfId="0" applyFont="1" applyFill="1" applyBorder="1" applyAlignment="1">
      <alignment horizontal="left" vertical="top" wrapText="1"/>
    </xf>
    <xf numFmtId="0" fontId="19" fillId="9" borderId="3" xfId="0" applyFont="1" applyFill="1" applyBorder="1" applyAlignment="1">
      <alignment horizontal="left" vertical="top" wrapText="1"/>
    </xf>
    <xf numFmtId="0" fontId="19" fillId="0" borderId="3" xfId="0" applyFont="1" applyBorder="1"/>
    <xf numFmtId="0" fontId="19" fillId="0" borderId="0" xfId="0" applyFont="1" applyAlignment="1">
      <alignment horizontal="center" vertical="center" wrapText="1"/>
    </xf>
    <xf numFmtId="0" fontId="19" fillId="4" borderId="3" xfId="0" applyFont="1" applyFill="1" applyBorder="1" applyAlignment="1">
      <alignment horizontal="left" vertical="top" wrapText="1"/>
    </xf>
    <xf numFmtId="0" fontId="19" fillId="5" borderId="3" xfId="0" applyFont="1" applyFill="1" applyBorder="1" applyAlignment="1">
      <alignment horizontal="left" vertical="top"/>
    </xf>
    <xf numFmtId="0" fontId="3" fillId="3" borderId="18" xfId="0" applyFont="1" applyFill="1" applyBorder="1"/>
    <xf numFmtId="0" fontId="3" fillId="3" borderId="3" xfId="0" applyFont="1" applyFill="1" applyBorder="1"/>
    <xf numFmtId="0" fontId="21" fillId="0" borderId="0" xfId="0" applyFont="1"/>
    <xf numFmtId="0" fontId="22" fillId="0" borderId="0" xfId="0" applyFont="1"/>
    <xf numFmtId="0" fontId="22" fillId="0" borderId="0" xfId="0" applyFont="1" applyAlignment="1">
      <alignment horizontal="left" vertical="center" wrapText="1"/>
    </xf>
    <xf numFmtId="0" fontId="23" fillId="0" borderId="0" xfId="0" applyFont="1"/>
    <xf numFmtId="0" fontId="24" fillId="0" borderId="0" xfId="0" applyFont="1"/>
    <xf numFmtId="0" fontId="4" fillId="0" borderId="0" xfId="0" applyFont="1" applyAlignment="1">
      <alignment horizontal="left" vertical="center" wrapText="1"/>
    </xf>
    <xf numFmtId="0" fontId="21" fillId="0" borderId="0" xfId="0" applyFont="1" applyAlignment="1">
      <alignment horizontal="left" vertical="center" wrapText="1"/>
    </xf>
    <xf numFmtId="0" fontId="22" fillId="4" borderId="0" xfId="0" applyFont="1" applyFill="1" applyAlignment="1">
      <alignment horizontal="left" vertical="center" wrapText="1"/>
    </xf>
    <xf numFmtId="0" fontId="22" fillId="5" borderId="0" xfId="0" applyFont="1" applyFill="1" applyAlignment="1">
      <alignment horizontal="left" vertical="center" wrapText="1"/>
    </xf>
    <xf numFmtId="0" fontId="6" fillId="0" borderId="0" xfId="0" applyFont="1" applyAlignment="1">
      <alignment horizontal="left" vertical="center" wrapText="1"/>
    </xf>
    <xf numFmtId="0" fontId="28" fillId="0" borderId="1" xfId="0" applyFont="1" applyBorder="1"/>
    <xf numFmtId="0" fontId="22" fillId="0" borderId="1" xfId="0" applyFont="1" applyBorder="1"/>
    <xf numFmtId="0" fontId="29" fillId="0" borderId="0" xfId="0" applyFont="1"/>
    <xf numFmtId="0" fontId="29" fillId="0" borderId="30" xfId="0" applyFont="1" applyBorder="1"/>
    <xf numFmtId="0" fontId="29" fillId="0" borderId="31" xfId="0" applyFont="1" applyBorder="1" applyAlignment="1">
      <alignment wrapText="1"/>
    </xf>
    <xf numFmtId="0" fontId="29" fillId="0" borderId="0" xfId="0" applyFont="1" applyAlignment="1">
      <alignment wrapText="1"/>
    </xf>
    <xf numFmtId="0" fontId="29" fillId="0" borderId="30" xfId="0" applyFont="1" applyBorder="1" applyAlignment="1">
      <alignment wrapText="1"/>
    </xf>
    <xf numFmtId="0" fontId="22" fillId="4" borderId="4" xfId="0" applyFont="1" applyFill="1" applyBorder="1" applyAlignment="1">
      <alignment horizontal="left" vertical="top" wrapText="1"/>
    </xf>
    <xf numFmtId="0" fontId="30" fillId="0" borderId="4" xfId="0" applyFont="1" applyBorder="1" applyAlignment="1">
      <alignment horizontal="left" vertical="top" wrapText="1"/>
    </xf>
    <xf numFmtId="0" fontId="30" fillId="0" borderId="3" xfId="0" applyFont="1" applyBorder="1" applyAlignment="1">
      <alignment horizontal="left" vertical="top" wrapText="1"/>
    </xf>
    <xf numFmtId="0" fontId="22" fillId="5" borderId="3" xfId="0" applyFont="1" applyFill="1" applyBorder="1" applyAlignment="1">
      <alignment horizontal="left" vertical="top" wrapText="1"/>
    </xf>
    <xf numFmtId="0" fontId="30" fillId="0" borderId="3" xfId="0" applyFont="1" applyBorder="1" applyAlignment="1">
      <alignment horizontal="left" vertical="top"/>
    </xf>
    <xf numFmtId="0" fontId="22" fillId="6" borderId="3" xfId="0" applyFont="1" applyFill="1" applyBorder="1" applyAlignment="1">
      <alignment horizontal="left" vertical="top" wrapText="1"/>
    </xf>
    <xf numFmtId="0" fontId="31" fillId="0" borderId="3" xfId="0" applyFont="1" applyBorder="1" applyAlignment="1">
      <alignment horizontal="left" vertical="top"/>
    </xf>
    <xf numFmtId="0" fontId="22" fillId="9" borderId="3" xfId="0" applyFont="1" applyFill="1" applyBorder="1" applyAlignment="1">
      <alignment horizontal="left" vertical="top" wrapText="1"/>
    </xf>
    <xf numFmtId="0" fontId="31" fillId="0" borderId="3" xfId="0" applyFont="1" applyBorder="1" applyAlignment="1">
      <alignment horizontal="left" vertical="top" wrapText="1"/>
    </xf>
    <xf numFmtId="0" fontId="22" fillId="0" borderId="3" xfId="0" applyFont="1" applyBorder="1" applyAlignment="1">
      <alignment horizontal="left" vertical="top" wrapText="1"/>
    </xf>
    <xf numFmtId="0" fontId="32" fillId="0" borderId="0" xfId="0" applyFont="1" applyAlignment="1">
      <alignment wrapText="1"/>
    </xf>
    <xf numFmtId="0" fontId="32" fillId="0" borderId="0" xfId="0" applyFont="1"/>
    <xf numFmtId="0" fontId="33" fillId="4" borderId="1" xfId="0" applyFont="1" applyFill="1" applyBorder="1" applyAlignment="1">
      <alignment horizontal="center" vertical="center"/>
    </xf>
    <xf numFmtId="0" fontId="25" fillId="4" borderId="1" xfId="0" applyFont="1" applyFill="1" applyBorder="1" applyAlignment="1">
      <alignment horizontal="center" vertical="center"/>
    </xf>
    <xf numFmtId="0" fontId="25" fillId="4" borderId="1" xfId="0" applyFont="1" applyFill="1" applyBorder="1" applyAlignment="1">
      <alignment horizontal="center" vertical="center" wrapText="1"/>
    </xf>
    <xf numFmtId="0" fontId="13" fillId="7" borderId="11" xfId="0" applyFont="1" applyFill="1" applyBorder="1" applyAlignment="1">
      <alignment vertical="center"/>
    </xf>
    <xf numFmtId="0" fontId="14" fillId="7" borderId="11" xfId="0" applyFont="1" applyFill="1" applyBorder="1" applyAlignment="1">
      <alignment vertical="center"/>
    </xf>
    <xf numFmtId="0" fontId="15" fillId="0" borderId="12"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3" xfId="0" applyFont="1" applyBorder="1" applyAlignment="1">
      <alignment horizontal="center" vertical="center" wrapText="1"/>
    </xf>
    <xf numFmtId="0" fontId="15" fillId="8" borderId="4" xfId="0" applyFont="1" applyFill="1" applyBorder="1" applyAlignment="1">
      <alignment horizontal="center" vertical="center"/>
    </xf>
    <xf numFmtId="0" fontId="16" fillId="8" borderId="8" xfId="0" applyFont="1" applyFill="1" applyBorder="1" applyAlignment="1">
      <alignment horizontal="center" vertical="center"/>
    </xf>
    <xf numFmtId="0" fontId="16" fillId="8" borderId="5" xfId="0" applyFont="1" applyFill="1" applyBorder="1" applyAlignment="1">
      <alignment horizontal="center" vertical="center"/>
    </xf>
    <xf numFmtId="0" fontId="15" fillId="0" borderId="7" xfId="0" applyFont="1" applyBorder="1" applyAlignment="1">
      <alignment horizontal="center" vertical="center" wrapText="1"/>
    </xf>
    <xf numFmtId="0" fontId="15" fillId="5" borderId="4" xfId="0" applyFont="1" applyFill="1" applyBorder="1" applyAlignment="1">
      <alignment horizontal="center" vertical="center"/>
    </xf>
    <xf numFmtId="0" fontId="15" fillId="5" borderId="8" xfId="0" applyFont="1" applyFill="1" applyBorder="1" applyAlignment="1">
      <alignment horizontal="center" vertical="center"/>
    </xf>
    <xf numFmtId="0" fontId="15" fillId="5" borderId="5" xfId="0" applyFont="1" applyFill="1" applyBorder="1" applyAlignment="1">
      <alignment horizontal="center" vertical="center"/>
    </xf>
    <xf numFmtId="0" fontId="15" fillId="0" borderId="23" xfId="0" applyFont="1" applyBorder="1" applyAlignment="1">
      <alignment horizontal="center" vertical="center" wrapText="1"/>
    </xf>
    <xf numFmtId="0" fontId="15" fillId="0" borderId="24" xfId="0" applyFont="1" applyBorder="1" applyAlignment="1">
      <alignment horizontal="center" vertical="center" wrapText="1"/>
    </xf>
    <xf numFmtId="0" fontId="15" fillId="0" borderId="25" xfId="0" applyFont="1" applyBorder="1" applyAlignment="1">
      <alignment horizontal="center" vertical="center" wrapText="1"/>
    </xf>
    <xf numFmtId="0" fontId="15" fillId="0" borderId="22" xfId="0" applyFont="1" applyBorder="1" applyAlignment="1">
      <alignment horizontal="center" vertical="center" wrapText="1"/>
    </xf>
    <xf numFmtId="0" fontId="15" fillId="0" borderId="9" xfId="0" applyFont="1" applyBorder="1" applyAlignment="1">
      <alignment horizontal="center" vertical="center" wrapText="1"/>
    </xf>
    <xf numFmtId="0" fontId="15" fillId="0" borderId="16" xfId="0" applyFont="1" applyBorder="1" applyAlignment="1">
      <alignment horizontal="center" vertical="center" wrapText="1"/>
    </xf>
    <xf numFmtId="0" fontId="3" fillId="0" borderId="0" xfId="0" applyFont="1"/>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3" borderId="12" xfId="0" applyFont="1" applyFill="1" applyBorder="1" applyAlignment="1">
      <alignment horizontal="left" vertical="center" wrapText="1"/>
    </xf>
    <xf numFmtId="0" fontId="4" fillId="3" borderId="13" xfId="0" applyFont="1" applyFill="1" applyBorder="1" applyAlignment="1">
      <alignment horizontal="left" vertical="center" wrapText="1"/>
    </xf>
    <xf numFmtId="0" fontId="4" fillId="0" borderId="4" xfId="0" applyFont="1" applyBorder="1" applyAlignment="1">
      <alignment horizontal="left" vertical="center" wrapText="1"/>
    </xf>
    <xf numFmtId="0" fontId="2" fillId="0" borderId="5" xfId="0" applyFont="1" applyBorder="1" applyAlignment="1">
      <alignment horizontal="left" vertical="center" wrapText="1"/>
    </xf>
    <xf numFmtId="0" fontId="4" fillId="3" borderId="4" xfId="0" applyFont="1" applyFill="1" applyBorder="1" applyAlignment="1">
      <alignment horizontal="left" vertical="center" wrapText="1"/>
    </xf>
    <xf numFmtId="0" fontId="4" fillId="3" borderId="5" xfId="0" applyFont="1" applyFill="1" applyBorder="1" applyAlignment="1">
      <alignment horizontal="left" vertical="center" wrapText="1"/>
    </xf>
    <xf numFmtId="0" fontId="4" fillId="0" borderId="4" xfId="0" applyFont="1" applyBorder="1" applyAlignment="1">
      <alignment horizontal="left" wrapText="1"/>
    </xf>
    <xf numFmtId="0" fontId="2" fillId="0" borderId="5" xfId="0" applyFont="1" applyBorder="1" applyAlignment="1">
      <alignment horizontal="left" wrapText="1"/>
    </xf>
    <xf numFmtId="0" fontId="4" fillId="3" borderId="4" xfId="0" applyFont="1" applyFill="1" applyBorder="1" applyAlignment="1">
      <alignment horizontal="left"/>
    </xf>
    <xf numFmtId="0" fontId="2" fillId="3" borderId="5" xfId="0" applyFont="1" applyFill="1" applyBorder="1" applyAlignment="1">
      <alignment horizontal="left"/>
    </xf>
    <xf numFmtId="0" fontId="25" fillId="0" borderId="2" xfId="0" applyFont="1" applyBorder="1" applyAlignment="1">
      <alignment horizontal="left" vertical="center" wrapText="1"/>
    </xf>
    <xf numFmtId="0" fontId="2" fillId="0" borderId="29" xfId="0" applyFont="1" applyBorder="1" applyAlignment="1">
      <alignment horizontal="left" vertical="center" wrapText="1"/>
    </xf>
    <xf numFmtId="0" fontId="2" fillId="0" borderId="21" xfId="0" applyFont="1" applyBorder="1" applyAlignment="1">
      <alignment horizontal="left" vertical="center" wrapText="1"/>
    </xf>
    <xf numFmtId="0" fontId="25" fillId="0" borderId="2" xfId="0" applyFont="1" applyBorder="1" applyAlignment="1">
      <alignment vertical="center" wrapText="1"/>
    </xf>
    <xf numFmtId="0" fontId="0" fillId="0" borderId="29" xfId="0" applyBorder="1" applyAlignment="1">
      <alignment vertical="center" wrapText="1"/>
    </xf>
    <xf numFmtId="0" fontId="0" fillId="0" borderId="21" xfId="0" applyBorder="1" applyAlignment="1">
      <alignment vertical="center" wrapText="1"/>
    </xf>
    <xf numFmtId="0" fontId="21" fillId="5" borderId="2" xfId="0" applyFont="1" applyFill="1" applyBorder="1" applyAlignment="1">
      <alignment horizontal="left" vertical="center" wrapText="1"/>
    </xf>
    <xf numFmtId="0" fontId="21" fillId="5" borderId="29" xfId="0" applyFont="1" applyFill="1" applyBorder="1" applyAlignment="1">
      <alignment horizontal="left" vertical="center" wrapText="1"/>
    </xf>
    <xf numFmtId="0" fontId="21" fillId="5" borderId="21" xfId="0" applyFont="1" applyFill="1" applyBorder="1" applyAlignment="1">
      <alignment horizontal="left" vertical="center" wrapText="1"/>
    </xf>
    <xf numFmtId="0" fontId="21" fillId="4" borderId="2" xfId="0" applyFont="1" applyFill="1" applyBorder="1" applyAlignment="1">
      <alignment vertical="center"/>
    </xf>
    <xf numFmtId="0" fontId="27" fillId="4" borderId="29" xfId="0" applyFont="1" applyFill="1" applyBorder="1" applyAlignment="1">
      <alignment vertical="center"/>
    </xf>
    <xf numFmtId="0" fontId="27" fillId="4" borderId="21" xfId="0" applyFont="1" applyFill="1" applyBorder="1" applyAlignment="1">
      <alignment vertical="center"/>
    </xf>
    <xf numFmtId="0" fontId="7" fillId="0" borderId="0" xfId="0" applyFont="1"/>
    <xf numFmtId="0" fontId="0" fillId="0" borderId="0" xfId="0"/>
    <xf numFmtId="0" fontId="7" fillId="0" borderId="0" xfId="0" applyFont="1" applyAlignment="1">
      <alignment vertical="top" wrapText="1"/>
    </xf>
    <xf numFmtId="0" fontId="0" fillId="0" borderId="0" xfId="0" applyAlignment="1">
      <alignment vertical="top"/>
    </xf>
    <xf numFmtId="0" fontId="0" fillId="0" borderId="0" xfId="0" applyAlignment="1">
      <alignment vertical="top" wrapText="1"/>
    </xf>
    <xf numFmtId="0" fontId="36" fillId="0" borderId="0" xfId="0" applyFont="1" applyAlignment="1">
      <alignment horizontal="center" vertical="center"/>
    </xf>
    <xf numFmtId="0" fontId="37" fillId="0" borderId="0" xfId="0" applyFont="1" applyAlignment="1">
      <alignment horizontal="center" vertical="center"/>
    </xf>
    <xf numFmtId="0" fontId="12" fillId="5" borderId="0" xfId="0" applyFont="1" applyFill="1" applyAlignment="1">
      <alignment horizontal="center" vertical="center" wrapText="1"/>
    </xf>
    <xf numFmtId="0" fontId="11" fillId="5" borderId="0" xfId="0" applyFont="1" applyFill="1" applyAlignment="1">
      <alignment horizontal="center" vertical="center" wrapText="1"/>
    </xf>
    <xf numFmtId="0" fontId="12" fillId="4" borderId="0" xfId="0" applyFont="1" applyFill="1" applyAlignment="1">
      <alignment horizontal="center" vertical="center"/>
    </xf>
    <xf numFmtId="0" fontId="11" fillId="4" borderId="0" xfId="0" applyFont="1" applyFill="1" applyAlignment="1">
      <alignment horizontal="center" vertical="center"/>
    </xf>
    <xf numFmtId="0" fontId="34" fillId="6" borderId="0" xfId="0" applyFont="1" applyFill="1" applyAlignment="1">
      <alignment vertical="center" wrapText="1"/>
    </xf>
    <xf numFmtId="0" fontId="8" fillId="0" borderId="0" xfId="0" applyFont="1" applyAlignment="1">
      <alignment vertical="center"/>
    </xf>
    <xf numFmtId="0" fontId="9" fillId="0" borderId="0" xfId="0" applyFont="1" applyAlignment="1">
      <alignment vertical="center"/>
    </xf>
    <xf numFmtId="0" fontId="19" fillId="0" borderId="30" xfId="0" applyFont="1" applyBorder="1" applyAlignment="1">
      <alignment vertical="center" wrapText="1"/>
    </xf>
    <xf numFmtId="0" fontId="0" fillId="0" borderId="11" xfId="0" applyBorder="1" applyAlignment="1">
      <alignment vertical="center"/>
    </xf>
    <xf numFmtId="0" fontId="0" fillId="0" borderId="31" xfId="0" applyBorder="1" applyAlignment="1">
      <alignment vertical="center"/>
    </xf>
    <xf numFmtId="0" fontId="5" fillId="2" borderId="2" xfId="0" applyFont="1" applyFill="1" applyBorder="1" applyAlignment="1">
      <alignment horizontal="left" vertical="center" wrapText="1"/>
    </xf>
    <xf numFmtId="0" fontId="5" fillId="2" borderId="29" xfId="0" applyFont="1" applyFill="1" applyBorder="1" applyAlignment="1">
      <alignment horizontal="left" vertical="center" wrapText="1"/>
    </xf>
    <xf numFmtId="0" fontId="0" fillId="2" borderId="29" xfId="0" applyFill="1" applyBorder="1"/>
    <xf numFmtId="0" fontId="0" fillId="2" borderId="21" xfId="0" applyFill="1" applyBorder="1"/>
    <xf numFmtId="0" fontId="20" fillId="4" borderId="27" xfId="0" applyFont="1" applyFill="1" applyBorder="1" applyAlignment="1">
      <alignment horizontal="center" vertical="center" wrapText="1"/>
    </xf>
    <xf numFmtId="0" fontId="0" fillId="0" borderId="28" xfId="0" applyBorder="1" applyAlignment="1">
      <alignment horizontal="center" vertical="center" wrapText="1"/>
    </xf>
    <xf numFmtId="0" fontId="20" fillId="5" borderId="27" xfId="0" applyFont="1" applyFill="1" applyBorder="1" applyAlignment="1">
      <alignment horizontal="center" vertical="center" wrapText="1"/>
    </xf>
    <xf numFmtId="0" fontId="19" fillId="0" borderId="10" xfId="0" applyFont="1" applyBorder="1" applyAlignment="1">
      <alignment horizontal="center" vertical="center" wrapText="1"/>
    </xf>
    <xf numFmtId="0" fontId="0" fillId="0" borderId="10" xfId="0"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total compliance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'5) Longitudinal  monitoring'!$B$10</c:f>
              <c:strCache>
                <c:ptCount val="1"/>
                <c:pt idx="0">
                  <c:v>Total positioning % compliance</c:v>
                </c:pt>
              </c:strCache>
            </c:strRef>
          </c:tx>
          <c:spPr>
            <a:ln w="28575" cap="rnd">
              <a:solidFill>
                <a:schemeClr val="accent1"/>
              </a:solidFill>
              <a:round/>
            </a:ln>
            <a:effectLst/>
          </c:spPr>
          <c:marker>
            <c:symbol val="none"/>
          </c:marker>
          <c:val>
            <c:numRef>
              <c:f>'5) Longitudinal  monitoring'!$D$10:$O$10</c:f>
              <c:numCache>
                <c:formatCode>General</c:formatCode>
                <c:ptCount val="12"/>
                <c:pt idx="0">
                  <c:v>65</c:v>
                </c:pt>
                <c:pt idx="1">
                  <c:v>67.5</c:v>
                </c:pt>
                <c:pt idx="2">
                  <c:v>72</c:v>
                </c:pt>
                <c:pt idx="3">
                  <c:v>86.5</c:v>
                </c:pt>
                <c:pt idx="4">
                  <c:v>64</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DF5A-4DE8-A67D-A7C8C3388A9E}"/>
            </c:ext>
          </c:extLst>
        </c:ser>
        <c:ser>
          <c:idx val="1"/>
          <c:order val="1"/>
          <c:tx>
            <c:strRef>
              <c:f>'5) Longitudinal  monitoring'!$B$11</c:f>
              <c:strCache>
                <c:ptCount val="1"/>
                <c:pt idx="0">
                  <c:v>Total analysis % compliance</c:v>
                </c:pt>
              </c:strCache>
            </c:strRef>
          </c:tx>
          <c:spPr>
            <a:ln w="28575" cap="rnd">
              <a:solidFill>
                <a:schemeClr val="accent2"/>
              </a:solidFill>
              <a:round/>
            </a:ln>
            <a:effectLst/>
          </c:spPr>
          <c:marker>
            <c:symbol val="none"/>
          </c:marker>
          <c:val>
            <c:numRef>
              <c:f>'5) Longitudinal  monitoring'!$D$11:$O$11</c:f>
              <c:numCache>
                <c:formatCode>General</c:formatCode>
                <c:ptCount val="12"/>
                <c:pt idx="0">
                  <c:v>72.5</c:v>
                </c:pt>
                <c:pt idx="1">
                  <c:v>70</c:v>
                </c:pt>
                <c:pt idx="2">
                  <c:v>71.5</c:v>
                </c:pt>
                <c:pt idx="3">
                  <c:v>82</c:v>
                </c:pt>
                <c:pt idx="4">
                  <c:v>83.5</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DF5A-4DE8-A67D-A7C8C3388A9E}"/>
            </c:ext>
          </c:extLst>
        </c:ser>
        <c:dLbls>
          <c:showLegendKey val="0"/>
          <c:showVal val="0"/>
          <c:showCatName val="0"/>
          <c:showSerName val="0"/>
          <c:showPercent val="0"/>
          <c:showBubbleSize val="0"/>
        </c:dLbls>
        <c:smooth val="0"/>
        <c:axId val="1507900320"/>
        <c:axId val="1507898880"/>
      </c:lineChart>
      <c:catAx>
        <c:axId val="1507900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7898880"/>
        <c:crosses val="autoZero"/>
        <c:auto val="1"/>
        <c:lblAlgn val="ctr"/>
        <c:lblOffset val="100"/>
        <c:noMultiLvlLbl val="0"/>
      </c:catAx>
      <c:valAx>
        <c:axId val="15078988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79003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'5) Longitudinal  monitoring'!$B$4</c:f>
              <c:strCache>
                <c:ptCount val="1"/>
                <c:pt idx="0">
                  <c:v>lumbar spine positioning %</c:v>
                </c:pt>
              </c:strCache>
            </c:strRef>
          </c:tx>
          <c:spPr>
            <a:ln w="28575" cap="rnd">
              <a:solidFill>
                <a:schemeClr val="accent1"/>
              </a:solidFill>
              <a:round/>
            </a:ln>
            <a:effectLst/>
          </c:spPr>
          <c:marker>
            <c:symbol val="none"/>
          </c:marker>
          <c:val>
            <c:numRef>
              <c:f>'5) Longitudinal  monitoring'!$D$4:$O$4</c:f>
              <c:numCache>
                <c:formatCode>General</c:formatCode>
                <c:ptCount val="12"/>
                <c:pt idx="0">
                  <c:v>60</c:v>
                </c:pt>
                <c:pt idx="1">
                  <c:v>67</c:v>
                </c:pt>
                <c:pt idx="2">
                  <c:v>88</c:v>
                </c:pt>
                <c:pt idx="3">
                  <c:v>86</c:v>
                </c:pt>
                <c:pt idx="4">
                  <c:v>76</c:v>
                </c:pt>
              </c:numCache>
            </c:numRef>
          </c:val>
          <c:smooth val="0"/>
          <c:extLst>
            <c:ext xmlns:c16="http://schemas.microsoft.com/office/drawing/2014/chart" uri="{C3380CC4-5D6E-409C-BE32-E72D297353CC}">
              <c16:uniqueId val="{00000000-DCDE-4336-9DE0-4C45C1DD4534}"/>
            </c:ext>
          </c:extLst>
        </c:ser>
        <c:dLbls>
          <c:showLegendKey val="0"/>
          <c:showVal val="0"/>
          <c:showCatName val="0"/>
          <c:showSerName val="0"/>
          <c:showPercent val="0"/>
          <c:showBubbleSize val="0"/>
        </c:dLbls>
        <c:smooth val="0"/>
        <c:axId val="1456741008"/>
        <c:axId val="1456733808"/>
      </c:lineChart>
      <c:catAx>
        <c:axId val="1456741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6733808"/>
        <c:crosses val="autoZero"/>
        <c:auto val="1"/>
        <c:lblAlgn val="ctr"/>
        <c:lblOffset val="100"/>
        <c:noMultiLvlLbl val="0"/>
      </c:catAx>
      <c:valAx>
        <c:axId val="14567338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6741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'5) Longitudinal  monitoring'!$B$5</c:f>
              <c:strCache>
                <c:ptCount val="1"/>
                <c:pt idx="0">
                  <c:v>lumbar spine analysis %</c:v>
                </c:pt>
              </c:strCache>
            </c:strRef>
          </c:tx>
          <c:spPr>
            <a:ln w="28575" cap="rnd">
              <a:solidFill>
                <a:schemeClr val="accent1"/>
              </a:solidFill>
              <a:round/>
            </a:ln>
            <a:effectLst/>
          </c:spPr>
          <c:marker>
            <c:symbol val="none"/>
          </c:marker>
          <c:val>
            <c:numRef>
              <c:f>'5) Longitudinal  monitoring'!$D$5:$O$5</c:f>
              <c:numCache>
                <c:formatCode>General</c:formatCode>
                <c:ptCount val="12"/>
                <c:pt idx="0">
                  <c:v>70</c:v>
                </c:pt>
                <c:pt idx="1">
                  <c:v>75</c:v>
                </c:pt>
                <c:pt idx="2">
                  <c:v>76</c:v>
                </c:pt>
                <c:pt idx="3">
                  <c:v>77</c:v>
                </c:pt>
                <c:pt idx="4">
                  <c:v>67</c:v>
                </c:pt>
              </c:numCache>
            </c:numRef>
          </c:val>
          <c:smooth val="0"/>
          <c:extLst>
            <c:ext xmlns:c16="http://schemas.microsoft.com/office/drawing/2014/chart" uri="{C3380CC4-5D6E-409C-BE32-E72D297353CC}">
              <c16:uniqueId val="{00000000-AB18-42D4-AB29-7B9F70B5526A}"/>
            </c:ext>
          </c:extLst>
        </c:ser>
        <c:dLbls>
          <c:showLegendKey val="0"/>
          <c:showVal val="0"/>
          <c:showCatName val="0"/>
          <c:showSerName val="0"/>
          <c:showPercent val="0"/>
          <c:showBubbleSize val="0"/>
        </c:dLbls>
        <c:smooth val="0"/>
        <c:axId val="1456753968"/>
        <c:axId val="1456726608"/>
      </c:lineChart>
      <c:catAx>
        <c:axId val="1456753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6726608"/>
        <c:crosses val="autoZero"/>
        <c:auto val="1"/>
        <c:lblAlgn val="ctr"/>
        <c:lblOffset val="100"/>
        <c:noMultiLvlLbl val="0"/>
      </c:catAx>
      <c:valAx>
        <c:axId val="14567266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67539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'5) Longitudinal  monitoring'!$B$7</c:f>
              <c:strCache>
                <c:ptCount val="1"/>
                <c:pt idx="0">
                  <c:v>proximal femur Positioning %</c:v>
                </c:pt>
              </c:strCache>
            </c:strRef>
          </c:tx>
          <c:spPr>
            <a:ln w="28575" cap="rnd">
              <a:solidFill>
                <a:schemeClr val="accent1"/>
              </a:solidFill>
              <a:round/>
            </a:ln>
            <a:effectLst/>
          </c:spPr>
          <c:marker>
            <c:symbol val="none"/>
          </c:marker>
          <c:val>
            <c:numRef>
              <c:f>'5) Longitudinal  monitoring'!$D$7:$O$7</c:f>
              <c:numCache>
                <c:formatCode>General</c:formatCode>
                <c:ptCount val="12"/>
                <c:pt idx="0">
                  <c:v>70</c:v>
                </c:pt>
                <c:pt idx="1">
                  <c:v>68</c:v>
                </c:pt>
                <c:pt idx="2">
                  <c:v>56</c:v>
                </c:pt>
                <c:pt idx="3">
                  <c:v>87</c:v>
                </c:pt>
                <c:pt idx="4">
                  <c:v>52</c:v>
                </c:pt>
              </c:numCache>
            </c:numRef>
          </c:val>
          <c:smooth val="0"/>
          <c:extLst>
            <c:ext xmlns:c16="http://schemas.microsoft.com/office/drawing/2014/chart" uri="{C3380CC4-5D6E-409C-BE32-E72D297353CC}">
              <c16:uniqueId val="{00000000-6EE1-4AE5-8625-B8F9F1D9E603}"/>
            </c:ext>
          </c:extLst>
        </c:ser>
        <c:dLbls>
          <c:showLegendKey val="0"/>
          <c:showVal val="0"/>
          <c:showCatName val="0"/>
          <c:showSerName val="0"/>
          <c:showPercent val="0"/>
          <c:showBubbleSize val="0"/>
        </c:dLbls>
        <c:smooth val="0"/>
        <c:axId val="1456387600"/>
        <c:axId val="1456387120"/>
      </c:lineChart>
      <c:catAx>
        <c:axId val="1456387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6387120"/>
        <c:crosses val="autoZero"/>
        <c:auto val="1"/>
        <c:lblAlgn val="ctr"/>
        <c:lblOffset val="100"/>
        <c:noMultiLvlLbl val="0"/>
      </c:catAx>
      <c:valAx>
        <c:axId val="14563871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6387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'5) Longitudinal  monitoring'!$B$8</c:f>
              <c:strCache>
                <c:ptCount val="1"/>
                <c:pt idx="0">
                  <c:v>proximal femur analysis %</c:v>
                </c:pt>
              </c:strCache>
            </c:strRef>
          </c:tx>
          <c:spPr>
            <a:ln w="28575" cap="rnd">
              <a:solidFill>
                <a:schemeClr val="accent1"/>
              </a:solidFill>
              <a:round/>
            </a:ln>
            <a:effectLst/>
          </c:spPr>
          <c:marker>
            <c:symbol val="none"/>
          </c:marker>
          <c:val>
            <c:numRef>
              <c:f>'5) Longitudinal  monitoring'!$D$8:$O$8</c:f>
              <c:numCache>
                <c:formatCode>General</c:formatCode>
                <c:ptCount val="12"/>
                <c:pt idx="0">
                  <c:v>75</c:v>
                </c:pt>
                <c:pt idx="1">
                  <c:v>65</c:v>
                </c:pt>
                <c:pt idx="2">
                  <c:v>67</c:v>
                </c:pt>
                <c:pt idx="3">
                  <c:v>87</c:v>
                </c:pt>
                <c:pt idx="4">
                  <c:v>100</c:v>
                </c:pt>
              </c:numCache>
            </c:numRef>
          </c:val>
          <c:smooth val="0"/>
          <c:extLst>
            <c:ext xmlns:c16="http://schemas.microsoft.com/office/drawing/2014/chart" uri="{C3380CC4-5D6E-409C-BE32-E72D297353CC}">
              <c16:uniqueId val="{00000000-88F5-4B4F-A086-9D170B3CA352}"/>
            </c:ext>
          </c:extLst>
        </c:ser>
        <c:dLbls>
          <c:showLegendKey val="0"/>
          <c:showVal val="0"/>
          <c:showCatName val="0"/>
          <c:showSerName val="0"/>
          <c:showPercent val="0"/>
          <c:showBubbleSize val="0"/>
        </c:dLbls>
        <c:smooth val="0"/>
        <c:axId val="1418991152"/>
        <c:axId val="1418992592"/>
      </c:lineChart>
      <c:catAx>
        <c:axId val="1418991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8992592"/>
        <c:crosses val="autoZero"/>
        <c:auto val="1"/>
        <c:lblAlgn val="ctr"/>
        <c:lblOffset val="100"/>
        <c:noMultiLvlLbl val="0"/>
      </c:catAx>
      <c:valAx>
        <c:axId val="14189925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8991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'5) Longitudinal  monitoring'!$B$6</c:f>
              <c:strCache>
                <c:ptCount val="1"/>
                <c:pt idx="0">
                  <c:v>Total lumbar spine % compliance</c:v>
                </c:pt>
              </c:strCache>
            </c:strRef>
          </c:tx>
          <c:spPr>
            <a:ln w="28575" cap="rnd">
              <a:solidFill>
                <a:schemeClr val="accent1"/>
              </a:solidFill>
              <a:round/>
            </a:ln>
            <a:effectLst/>
          </c:spPr>
          <c:marker>
            <c:symbol val="none"/>
          </c:marker>
          <c:val>
            <c:numRef>
              <c:f>'5) Longitudinal  monitoring'!$D$6:$O$6</c:f>
              <c:numCache>
                <c:formatCode>General</c:formatCode>
                <c:ptCount val="12"/>
                <c:pt idx="0">
                  <c:v>65</c:v>
                </c:pt>
                <c:pt idx="1">
                  <c:v>71</c:v>
                </c:pt>
                <c:pt idx="2">
                  <c:v>82</c:v>
                </c:pt>
                <c:pt idx="3">
                  <c:v>81.5</c:v>
                </c:pt>
                <c:pt idx="4">
                  <c:v>71.5</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6D1-4F3C-9629-8E7DA90DE569}"/>
            </c:ext>
          </c:extLst>
        </c:ser>
        <c:dLbls>
          <c:showLegendKey val="0"/>
          <c:showVal val="0"/>
          <c:showCatName val="0"/>
          <c:showSerName val="0"/>
          <c:showPercent val="0"/>
          <c:showBubbleSize val="0"/>
        </c:dLbls>
        <c:smooth val="0"/>
        <c:axId val="1553024544"/>
        <c:axId val="1553025984"/>
      </c:lineChart>
      <c:catAx>
        <c:axId val="1553024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3025984"/>
        <c:crosses val="autoZero"/>
        <c:auto val="1"/>
        <c:lblAlgn val="ctr"/>
        <c:lblOffset val="100"/>
        <c:noMultiLvlLbl val="0"/>
      </c:catAx>
      <c:valAx>
        <c:axId val="15530259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30245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'5) Longitudinal  monitoring'!$B$9</c:f>
              <c:strCache>
                <c:ptCount val="1"/>
                <c:pt idx="0">
                  <c:v>Total Femur % compliance</c:v>
                </c:pt>
              </c:strCache>
            </c:strRef>
          </c:tx>
          <c:spPr>
            <a:ln w="28575" cap="rnd">
              <a:solidFill>
                <a:schemeClr val="accent1"/>
              </a:solidFill>
              <a:round/>
            </a:ln>
            <a:effectLst/>
          </c:spPr>
          <c:marker>
            <c:symbol val="none"/>
          </c:marker>
          <c:val>
            <c:numRef>
              <c:f>'5) Longitudinal  monitoring'!$D$9:$O$9</c:f>
              <c:numCache>
                <c:formatCode>General</c:formatCode>
                <c:ptCount val="12"/>
                <c:pt idx="0">
                  <c:v>72.5</c:v>
                </c:pt>
                <c:pt idx="1">
                  <c:v>66.5</c:v>
                </c:pt>
                <c:pt idx="2">
                  <c:v>61.5</c:v>
                </c:pt>
                <c:pt idx="3">
                  <c:v>87</c:v>
                </c:pt>
                <c:pt idx="4">
                  <c:v>76</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E5D7-4F57-90BD-5A70434C588A}"/>
            </c:ext>
          </c:extLst>
        </c:ser>
        <c:dLbls>
          <c:showLegendKey val="0"/>
          <c:showVal val="0"/>
          <c:showCatName val="0"/>
          <c:showSerName val="0"/>
          <c:showPercent val="0"/>
          <c:showBubbleSize val="0"/>
        </c:dLbls>
        <c:smooth val="0"/>
        <c:axId val="1466535328"/>
        <c:axId val="1466532448"/>
      </c:lineChart>
      <c:catAx>
        <c:axId val="146653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6532448"/>
        <c:crosses val="autoZero"/>
        <c:auto val="1"/>
        <c:lblAlgn val="ctr"/>
        <c:lblOffset val="100"/>
        <c:noMultiLvlLbl val="0"/>
      </c:catAx>
      <c:valAx>
        <c:axId val="14665324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65353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'5) Longitudinal  monitoring'!$B$10</c:f>
              <c:strCache>
                <c:ptCount val="1"/>
                <c:pt idx="0">
                  <c:v>Total positioning % compliance</c:v>
                </c:pt>
              </c:strCache>
            </c:strRef>
          </c:tx>
          <c:spPr>
            <a:ln w="28575" cap="rnd">
              <a:solidFill>
                <a:schemeClr val="accent1"/>
              </a:solidFill>
              <a:round/>
            </a:ln>
            <a:effectLst/>
          </c:spPr>
          <c:marker>
            <c:symbol val="none"/>
          </c:marker>
          <c:val>
            <c:numRef>
              <c:f>'5) Longitudinal  monitoring'!$D$10:$N$10</c:f>
              <c:numCache>
                <c:formatCode>General</c:formatCode>
                <c:ptCount val="11"/>
                <c:pt idx="0">
                  <c:v>65</c:v>
                </c:pt>
                <c:pt idx="1">
                  <c:v>67.5</c:v>
                </c:pt>
                <c:pt idx="2">
                  <c:v>72</c:v>
                </c:pt>
                <c:pt idx="3">
                  <c:v>86.5</c:v>
                </c:pt>
                <c:pt idx="4">
                  <c:v>64</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B7A0-4F32-A763-DE2BB169554F}"/>
            </c:ext>
          </c:extLst>
        </c:ser>
        <c:dLbls>
          <c:showLegendKey val="0"/>
          <c:showVal val="0"/>
          <c:showCatName val="0"/>
          <c:showSerName val="0"/>
          <c:showPercent val="0"/>
          <c:showBubbleSize val="0"/>
        </c:dLbls>
        <c:smooth val="0"/>
        <c:axId val="1515723776"/>
        <c:axId val="1515724256"/>
      </c:lineChart>
      <c:catAx>
        <c:axId val="1515723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5724256"/>
        <c:crosses val="autoZero"/>
        <c:auto val="1"/>
        <c:lblAlgn val="ctr"/>
        <c:lblOffset val="100"/>
        <c:noMultiLvlLbl val="0"/>
      </c:catAx>
      <c:valAx>
        <c:axId val="15157242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5723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'5) Longitudinal  monitoring'!$B$11</c:f>
              <c:strCache>
                <c:ptCount val="1"/>
                <c:pt idx="0">
                  <c:v>Total analysis % compliance</c:v>
                </c:pt>
              </c:strCache>
            </c:strRef>
          </c:tx>
          <c:spPr>
            <a:ln w="28575" cap="rnd">
              <a:solidFill>
                <a:schemeClr val="accent1"/>
              </a:solidFill>
              <a:round/>
            </a:ln>
            <a:effectLst/>
          </c:spPr>
          <c:marker>
            <c:symbol val="none"/>
          </c:marker>
          <c:val>
            <c:numRef>
              <c:f>'5) Longitudinal  monitoring'!$D$11:$O$11</c:f>
              <c:numCache>
                <c:formatCode>General</c:formatCode>
                <c:ptCount val="12"/>
                <c:pt idx="0">
                  <c:v>72.5</c:v>
                </c:pt>
                <c:pt idx="1">
                  <c:v>70</c:v>
                </c:pt>
                <c:pt idx="2">
                  <c:v>71.5</c:v>
                </c:pt>
                <c:pt idx="3">
                  <c:v>82</c:v>
                </c:pt>
                <c:pt idx="4">
                  <c:v>83.5</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4EBE-4403-85D7-F419E55A7558}"/>
            </c:ext>
          </c:extLst>
        </c:ser>
        <c:dLbls>
          <c:showLegendKey val="0"/>
          <c:showVal val="0"/>
          <c:showCatName val="0"/>
          <c:showSerName val="0"/>
          <c:showPercent val="0"/>
          <c:showBubbleSize val="0"/>
        </c:dLbls>
        <c:smooth val="0"/>
        <c:axId val="1202317776"/>
        <c:axId val="1202317296"/>
      </c:lineChart>
      <c:catAx>
        <c:axId val="1202317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2317296"/>
        <c:crosses val="autoZero"/>
        <c:auto val="1"/>
        <c:lblAlgn val="ctr"/>
        <c:lblOffset val="100"/>
        <c:noMultiLvlLbl val="0"/>
      </c:catAx>
      <c:valAx>
        <c:axId val="1202317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2317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1</xdr:col>
      <xdr:colOff>0</xdr:colOff>
      <xdr:row>0</xdr:row>
      <xdr:rowOff>1904999</xdr:rowOff>
    </xdr:to>
    <xdr:pic>
      <xdr:nvPicPr>
        <xdr:cNvPr id="3" name="Picture 2">
          <a:extLst>
            <a:ext uri="{FF2B5EF4-FFF2-40B4-BE49-F238E27FC236}">
              <a16:creationId xmlns:a16="http://schemas.microsoft.com/office/drawing/2014/main" id="{5C160F32-6CEC-477B-93D3-0A6460089D3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9525"/>
          <a:ext cx="8077200" cy="18954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19</xdr:col>
      <xdr:colOff>0</xdr:colOff>
      <xdr:row>31</xdr:row>
      <xdr:rowOff>0</xdr:rowOff>
    </xdr:from>
    <xdr:to>
      <xdr:col>19</xdr:col>
      <xdr:colOff>19050</xdr:colOff>
      <xdr:row>31</xdr:row>
      <xdr:rowOff>0</xdr:rowOff>
    </xdr:to>
    <xdr:sp macro="" textlink="">
      <xdr:nvSpPr>
        <xdr:cNvPr id="1100" name="Line 14">
          <a:extLst>
            <a:ext uri="{FF2B5EF4-FFF2-40B4-BE49-F238E27FC236}">
              <a16:creationId xmlns:a16="http://schemas.microsoft.com/office/drawing/2014/main" id="{8EE2CC29-8ABD-4664-9491-EF8C73A7CBC3}"/>
            </a:ext>
          </a:extLst>
        </xdr:cNvPr>
        <xdr:cNvSpPr>
          <a:spLocks noChangeShapeType="1"/>
        </xdr:cNvSpPr>
      </xdr:nvSpPr>
      <xdr:spPr bwMode="auto">
        <a:xfrm>
          <a:off x="16668750" y="11772900"/>
          <a:ext cx="19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17</xdr:col>
      <xdr:colOff>482600</xdr:colOff>
      <xdr:row>0</xdr:row>
      <xdr:rowOff>0</xdr:rowOff>
    </xdr:from>
    <xdr:to>
      <xdr:col>19</xdr:col>
      <xdr:colOff>105691</xdr:colOff>
      <xdr:row>0</xdr:row>
      <xdr:rowOff>1409657</xdr:rowOff>
    </xdr:to>
    <xdr:pic>
      <xdr:nvPicPr>
        <xdr:cNvPr id="2" name="Picture 1">
          <a:extLst>
            <a:ext uri="{FF2B5EF4-FFF2-40B4-BE49-F238E27FC236}">
              <a16:creationId xmlns:a16="http://schemas.microsoft.com/office/drawing/2014/main" id="{7A1F3359-C790-4D05-A253-EDF14E6CB890}"/>
            </a:ext>
          </a:extLst>
        </xdr:cNvPr>
        <xdr:cNvPicPr>
          <a:picLocks noChangeAspect="1"/>
        </xdr:cNvPicPr>
      </xdr:nvPicPr>
      <xdr:blipFill>
        <a:blip xmlns:r="http://schemas.openxmlformats.org/officeDocument/2006/relationships" r:embed="rId1"/>
        <a:stretch>
          <a:fillRect/>
        </a:stretch>
      </xdr:blipFill>
      <xdr:spPr>
        <a:xfrm>
          <a:off x="14058900" y="0"/>
          <a:ext cx="2728241" cy="1409657"/>
        </a:xfrm>
        <a:prstGeom prst="rect">
          <a:avLst/>
        </a:prstGeom>
      </xdr:spPr>
    </xdr:pic>
    <xdr:clientData/>
  </xdr:twoCellAnchor>
  <xdr:twoCellAnchor>
    <xdr:from>
      <xdr:col>8</xdr:col>
      <xdr:colOff>598487</xdr:colOff>
      <xdr:row>0</xdr:row>
      <xdr:rowOff>323850</xdr:rowOff>
    </xdr:from>
    <xdr:to>
      <xdr:col>13</xdr:col>
      <xdr:colOff>857250</xdr:colOff>
      <xdr:row>2</xdr:row>
      <xdr:rowOff>265112</xdr:rowOff>
    </xdr:to>
    <xdr:sp macro="" textlink="">
      <xdr:nvSpPr>
        <xdr:cNvPr id="5" name="Speech Bubble: Rectangle with Corners Rounded 4">
          <a:extLst>
            <a:ext uri="{FF2B5EF4-FFF2-40B4-BE49-F238E27FC236}">
              <a16:creationId xmlns:a16="http://schemas.microsoft.com/office/drawing/2014/main" id="{8DBC1DF1-EE32-40BD-B2D8-41279968ED59}"/>
            </a:ext>
          </a:extLst>
        </xdr:cNvPr>
        <xdr:cNvSpPr/>
      </xdr:nvSpPr>
      <xdr:spPr>
        <a:xfrm>
          <a:off x="9206706" y="323850"/>
          <a:ext cx="6092825" cy="1703387"/>
        </a:xfrm>
        <a:prstGeom prst="wedgeRoundRectCallout">
          <a:avLst>
            <a:gd name="adj1" fmla="val -29493"/>
            <a:gd name="adj2" fmla="val 182503"/>
            <a:gd name="adj3" fmla="val 16667"/>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l"/>
          <a:r>
            <a:rPr lang="en-GB" sz="2400" b="1">
              <a:latin typeface="Verdana" panose="020B0604030504040204" pitchFamily="34" charset="0"/>
              <a:ea typeface="Verdana" panose="020B0604030504040204" pitchFamily="34" charset="0"/>
            </a:rPr>
            <a:t>Before you start!</a:t>
          </a:r>
        </a:p>
        <a:p>
          <a:pPr algn="l"/>
          <a:r>
            <a:rPr lang="en-GB" sz="2400">
              <a:latin typeface="Verdana" panose="020B0604030504040204" pitchFamily="34" charset="0"/>
              <a:ea typeface="Verdana" panose="020B0604030504040204" pitchFamily="34" charset="0"/>
            </a:rPr>
            <a:t>Remove the dummy data from</a:t>
          </a:r>
          <a:r>
            <a:rPr lang="en-GB" sz="2400" baseline="0">
              <a:latin typeface="Verdana" panose="020B0604030504040204" pitchFamily="34" charset="0"/>
              <a:ea typeface="Verdana" panose="020B0604030504040204" pitchFamily="34" charset="0"/>
            </a:rPr>
            <a:t> the table and enter your data there </a:t>
          </a:r>
          <a:r>
            <a:rPr lang="en-GB" sz="1400" baseline="0">
              <a:latin typeface="Verdana" panose="020B0604030504040204" pitchFamily="34" charset="0"/>
              <a:ea typeface="Verdana" panose="020B0604030504040204" pitchFamily="34" charset="0"/>
            </a:rPr>
            <a:t>(you can delete this dialogue box when you are ready)</a:t>
          </a:r>
          <a:endParaRPr lang="en-GB" sz="1400">
            <a:latin typeface="Verdana" panose="020B0604030504040204" pitchFamily="34" charset="0"/>
            <a:ea typeface="Verdana" panose="020B0604030504040204" pitchFamily="34" charset="0"/>
          </a:endParaRPr>
        </a:p>
      </xdr:txBody>
    </xdr:sp>
    <xdr:clientData/>
  </xdr:twoCellAnchor>
  <xdr:twoCellAnchor>
    <xdr:from>
      <xdr:col>6</xdr:col>
      <xdr:colOff>314325</xdr:colOff>
      <xdr:row>31</xdr:row>
      <xdr:rowOff>428625</xdr:rowOff>
    </xdr:from>
    <xdr:to>
      <xdr:col>8</xdr:col>
      <xdr:colOff>977900</xdr:colOff>
      <xdr:row>34</xdr:row>
      <xdr:rowOff>219075</xdr:rowOff>
    </xdr:to>
    <xdr:sp macro="" textlink="">
      <xdr:nvSpPr>
        <xdr:cNvPr id="6" name="Speech Bubble: Rectangle with Corners Rounded 5">
          <a:extLst>
            <a:ext uri="{FF2B5EF4-FFF2-40B4-BE49-F238E27FC236}">
              <a16:creationId xmlns:a16="http://schemas.microsoft.com/office/drawing/2014/main" id="{62224828-D3F2-41E7-B6A8-FAC5D1EFD2DC}"/>
            </a:ext>
          </a:extLst>
        </xdr:cNvPr>
        <xdr:cNvSpPr/>
      </xdr:nvSpPr>
      <xdr:spPr>
        <a:xfrm>
          <a:off x="6600825" y="12988925"/>
          <a:ext cx="3000375" cy="1200150"/>
        </a:xfrm>
        <a:prstGeom prst="wedgeRoundRectCallout">
          <a:avLst>
            <a:gd name="adj1" fmla="val -108619"/>
            <a:gd name="adj2" fmla="val -65716"/>
            <a:gd name="adj3" fmla="val 16667"/>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l"/>
          <a:r>
            <a:rPr lang="en-GB" sz="1400">
              <a:latin typeface="Verdana" panose="020B0604030504040204" pitchFamily="34" charset="0"/>
              <a:ea typeface="Verdana" panose="020B0604030504040204" pitchFamily="34" charset="0"/>
            </a:rPr>
            <a:t>The green shaded boxes will populate automtically when you enter data into the audit template</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311150</xdr:colOff>
      <xdr:row>10</xdr:row>
      <xdr:rowOff>101600</xdr:rowOff>
    </xdr:from>
    <xdr:to>
      <xdr:col>1</xdr:col>
      <xdr:colOff>5315078</xdr:colOff>
      <xdr:row>11</xdr:row>
      <xdr:rowOff>430500</xdr:rowOff>
    </xdr:to>
    <xdr:pic>
      <xdr:nvPicPr>
        <xdr:cNvPr id="14" name="Picture 13">
          <a:extLst>
            <a:ext uri="{FF2B5EF4-FFF2-40B4-BE49-F238E27FC236}">
              <a16:creationId xmlns:a16="http://schemas.microsoft.com/office/drawing/2014/main" id="{32FC5BFB-00F1-A125-D910-DE1F25FC95BF}"/>
            </a:ext>
          </a:extLst>
        </xdr:cNvPr>
        <xdr:cNvPicPr>
          <a:picLocks noChangeAspect="1"/>
        </xdr:cNvPicPr>
      </xdr:nvPicPr>
      <xdr:blipFill>
        <a:blip xmlns:r="http://schemas.openxmlformats.org/officeDocument/2006/relationships" r:embed="rId1"/>
        <a:stretch>
          <a:fillRect/>
        </a:stretch>
      </xdr:blipFill>
      <xdr:spPr>
        <a:xfrm>
          <a:off x="311150" y="9912350"/>
          <a:ext cx="5880228" cy="5526376"/>
        </a:xfrm>
        <a:prstGeom prst="rect">
          <a:avLst/>
        </a:prstGeom>
      </xdr:spPr>
    </xdr:pic>
    <xdr:clientData/>
  </xdr:twoCellAnchor>
  <xdr:twoCellAnchor editAs="oneCell">
    <xdr:from>
      <xdr:col>0</xdr:col>
      <xdr:colOff>215900</xdr:colOff>
      <xdr:row>4</xdr:row>
      <xdr:rowOff>19050</xdr:rowOff>
    </xdr:from>
    <xdr:to>
      <xdr:col>1</xdr:col>
      <xdr:colOff>5448321</xdr:colOff>
      <xdr:row>5</xdr:row>
      <xdr:rowOff>198460</xdr:rowOff>
    </xdr:to>
    <xdr:pic>
      <xdr:nvPicPr>
        <xdr:cNvPr id="15" name="Picture 14">
          <a:extLst>
            <a:ext uri="{FF2B5EF4-FFF2-40B4-BE49-F238E27FC236}">
              <a16:creationId xmlns:a16="http://schemas.microsoft.com/office/drawing/2014/main" id="{63F9232F-A909-0F3F-09C5-3B80F6301538}"/>
            </a:ext>
          </a:extLst>
        </xdr:cNvPr>
        <xdr:cNvPicPr>
          <a:picLocks noChangeAspect="1"/>
        </xdr:cNvPicPr>
      </xdr:nvPicPr>
      <xdr:blipFill>
        <a:blip xmlns:r="http://schemas.openxmlformats.org/officeDocument/2006/relationships" r:embed="rId2"/>
        <a:stretch>
          <a:fillRect/>
        </a:stretch>
      </xdr:blipFill>
      <xdr:spPr>
        <a:xfrm>
          <a:off x="215900" y="1590675"/>
          <a:ext cx="6108721" cy="5380060"/>
        </a:xfrm>
        <a:prstGeom prst="rect">
          <a:avLst/>
        </a:prstGeom>
      </xdr:spPr>
    </xdr:pic>
    <xdr:clientData/>
  </xdr:twoCellAnchor>
  <xdr:twoCellAnchor editAs="oneCell">
    <xdr:from>
      <xdr:col>3</xdr:col>
      <xdr:colOff>47625</xdr:colOff>
      <xdr:row>4</xdr:row>
      <xdr:rowOff>85725</xdr:rowOff>
    </xdr:from>
    <xdr:to>
      <xdr:col>6</xdr:col>
      <xdr:colOff>1114553</xdr:colOff>
      <xdr:row>5</xdr:row>
      <xdr:rowOff>435837</xdr:rowOff>
    </xdr:to>
    <xdr:pic>
      <xdr:nvPicPr>
        <xdr:cNvPr id="17" name="Picture 16">
          <a:extLst>
            <a:ext uri="{FF2B5EF4-FFF2-40B4-BE49-F238E27FC236}">
              <a16:creationId xmlns:a16="http://schemas.microsoft.com/office/drawing/2014/main" id="{5ACA7CA3-8908-2A16-02FB-4D52F29C5DE8}"/>
            </a:ext>
          </a:extLst>
        </xdr:cNvPr>
        <xdr:cNvPicPr>
          <a:picLocks noChangeAspect="1"/>
        </xdr:cNvPicPr>
      </xdr:nvPicPr>
      <xdr:blipFill>
        <a:blip xmlns:r="http://schemas.openxmlformats.org/officeDocument/2006/relationships" r:embed="rId3"/>
        <a:stretch>
          <a:fillRect/>
        </a:stretch>
      </xdr:blipFill>
      <xdr:spPr>
        <a:xfrm>
          <a:off x="6934200" y="1657350"/>
          <a:ext cx="5877053" cy="5550762"/>
        </a:xfrm>
        <a:prstGeom prst="rect">
          <a:avLst/>
        </a:prstGeom>
      </xdr:spPr>
    </xdr:pic>
    <xdr:clientData/>
  </xdr:twoCellAnchor>
  <xdr:twoCellAnchor editAs="oneCell">
    <xdr:from>
      <xdr:col>3</xdr:col>
      <xdr:colOff>133350</xdr:colOff>
      <xdr:row>10</xdr:row>
      <xdr:rowOff>76200</xdr:rowOff>
    </xdr:from>
    <xdr:to>
      <xdr:col>7</xdr:col>
      <xdr:colOff>21606</xdr:colOff>
      <xdr:row>12</xdr:row>
      <xdr:rowOff>1143968</xdr:rowOff>
    </xdr:to>
    <xdr:pic>
      <xdr:nvPicPr>
        <xdr:cNvPr id="20" name="Picture 19">
          <a:extLst>
            <a:ext uri="{FF2B5EF4-FFF2-40B4-BE49-F238E27FC236}">
              <a16:creationId xmlns:a16="http://schemas.microsoft.com/office/drawing/2014/main" id="{0C2516F0-4B98-3107-11BA-EA31060A6A66}"/>
            </a:ext>
          </a:extLst>
        </xdr:cNvPr>
        <xdr:cNvPicPr>
          <a:picLocks noChangeAspect="1"/>
        </xdr:cNvPicPr>
      </xdr:nvPicPr>
      <xdr:blipFill>
        <a:blip xmlns:r="http://schemas.openxmlformats.org/officeDocument/2006/relationships" r:embed="rId4"/>
        <a:stretch>
          <a:fillRect/>
        </a:stretch>
      </xdr:blipFill>
      <xdr:spPr>
        <a:xfrm>
          <a:off x="7019925" y="9886950"/>
          <a:ext cx="6050931" cy="677006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15</xdr:col>
      <xdr:colOff>88899</xdr:colOff>
      <xdr:row>2</xdr:row>
      <xdr:rowOff>94342</xdr:rowOff>
    </xdr:from>
    <xdr:to>
      <xdr:col>22</xdr:col>
      <xdr:colOff>407306</xdr:colOff>
      <xdr:row>7</xdr:row>
      <xdr:rowOff>93889</xdr:rowOff>
    </xdr:to>
    <xdr:graphicFrame macro="">
      <xdr:nvGraphicFramePr>
        <xdr:cNvPr id="2" name="Chart 1">
          <a:extLst>
            <a:ext uri="{FF2B5EF4-FFF2-40B4-BE49-F238E27FC236}">
              <a16:creationId xmlns:a16="http://schemas.microsoft.com/office/drawing/2014/main" id="{B324FD8C-E4A0-0750-B1DB-F307F366CC7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298448</xdr:colOff>
      <xdr:row>27</xdr:row>
      <xdr:rowOff>104775</xdr:rowOff>
    </xdr:from>
    <xdr:to>
      <xdr:col>2</xdr:col>
      <xdr:colOff>422274</xdr:colOff>
      <xdr:row>39</xdr:row>
      <xdr:rowOff>9525</xdr:rowOff>
    </xdr:to>
    <xdr:graphicFrame macro="">
      <xdr:nvGraphicFramePr>
        <xdr:cNvPr id="3" name="Chart 2">
          <a:extLst>
            <a:ext uri="{FF2B5EF4-FFF2-40B4-BE49-F238E27FC236}">
              <a16:creationId xmlns:a16="http://schemas.microsoft.com/office/drawing/2014/main" id="{0F8A6A55-0654-A742-03D8-4BEFC4C561F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333375</xdr:colOff>
      <xdr:row>39</xdr:row>
      <xdr:rowOff>104774</xdr:rowOff>
    </xdr:from>
    <xdr:to>
      <xdr:col>2</xdr:col>
      <xdr:colOff>434975</xdr:colOff>
      <xdr:row>50</xdr:row>
      <xdr:rowOff>152400</xdr:rowOff>
    </xdr:to>
    <xdr:graphicFrame macro="">
      <xdr:nvGraphicFramePr>
        <xdr:cNvPr id="4" name="Chart 3">
          <a:extLst>
            <a:ext uri="{FF2B5EF4-FFF2-40B4-BE49-F238E27FC236}">
              <a16:creationId xmlns:a16="http://schemas.microsoft.com/office/drawing/2014/main" id="{2D3ACD2A-8097-0B2A-5CC9-D279DB94BAA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857250</xdr:colOff>
      <xdr:row>27</xdr:row>
      <xdr:rowOff>142875</xdr:rowOff>
    </xdr:from>
    <xdr:to>
      <xdr:col>7</xdr:col>
      <xdr:colOff>552450</xdr:colOff>
      <xdr:row>39</xdr:row>
      <xdr:rowOff>47625</xdr:rowOff>
    </xdr:to>
    <xdr:graphicFrame macro="">
      <xdr:nvGraphicFramePr>
        <xdr:cNvPr id="5" name="Chart 4">
          <a:extLst>
            <a:ext uri="{FF2B5EF4-FFF2-40B4-BE49-F238E27FC236}">
              <a16:creationId xmlns:a16="http://schemas.microsoft.com/office/drawing/2014/main" id="{7F32CFB3-06B9-8CEB-EEA3-79E3E7958F3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0</xdr:colOff>
      <xdr:row>39</xdr:row>
      <xdr:rowOff>142876</xdr:rowOff>
    </xdr:from>
    <xdr:to>
      <xdr:col>7</xdr:col>
      <xdr:colOff>523875</xdr:colOff>
      <xdr:row>50</xdr:row>
      <xdr:rowOff>114300</xdr:rowOff>
    </xdr:to>
    <xdr:graphicFrame macro="">
      <xdr:nvGraphicFramePr>
        <xdr:cNvPr id="6" name="Chart 5">
          <a:extLst>
            <a:ext uri="{FF2B5EF4-FFF2-40B4-BE49-F238E27FC236}">
              <a16:creationId xmlns:a16="http://schemas.microsoft.com/office/drawing/2014/main" id="{9CBB3548-02CC-2A8D-5E0C-211B647A312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323850</xdr:colOff>
      <xdr:row>11</xdr:row>
      <xdr:rowOff>180522</xdr:rowOff>
    </xdr:from>
    <xdr:to>
      <xdr:col>3</xdr:col>
      <xdr:colOff>577850</xdr:colOff>
      <xdr:row>27</xdr:row>
      <xdr:rowOff>66675</xdr:rowOff>
    </xdr:to>
    <xdr:graphicFrame macro="">
      <xdr:nvGraphicFramePr>
        <xdr:cNvPr id="7" name="Chart 6">
          <a:extLst>
            <a:ext uri="{FF2B5EF4-FFF2-40B4-BE49-F238E27FC236}">
              <a16:creationId xmlns:a16="http://schemas.microsoft.com/office/drawing/2014/main" id="{B3169205-3704-FDE6-0CDB-E7E4927997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779235</xdr:colOff>
      <xdr:row>12</xdr:row>
      <xdr:rowOff>11792</xdr:rowOff>
    </xdr:from>
    <xdr:to>
      <xdr:col>8</xdr:col>
      <xdr:colOff>381000</xdr:colOff>
      <xdr:row>27</xdr:row>
      <xdr:rowOff>19049</xdr:rowOff>
    </xdr:to>
    <xdr:graphicFrame macro="">
      <xdr:nvGraphicFramePr>
        <xdr:cNvPr id="8" name="Chart 7">
          <a:extLst>
            <a:ext uri="{FF2B5EF4-FFF2-40B4-BE49-F238E27FC236}">
              <a16:creationId xmlns:a16="http://schemas.microsoft.com/office/drawing/2014/main" id="{E30C41C4-FF17-26B4-6EED-55831053EB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659947</xdr:colOff>
      <xdr:row>11</xdr:row>
      <xdr:rowOff>104321</xdr:rowOff>
    </xdr:from>
    <xdr:to>
      <xdr:col>14</xdr:col>
      <xdr:colOff>545647</xdr:colOff>
      <xdr:row>28</xdr:row>
      <xdr:rowOff>56696</xdr:rowOff>
    </xdr:to>
    <xdr:graphicFrame macro="">
      <xdr:nvGraphicFramePr>
        <xdr:cNvPr id="9" name="Chart 8">
          <a:extLst>
            <a:ext uri="{FF2B5EF4-FFF2-40B4-BE49-F238E27FC236}">
              <a16:creationId xmlns:a16="http://schemas.microsoft.com/office/drawing/2014/main" id="{3A8B1B3E-614C-84AE-A320-F2F2557758A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649515</xdr:colOff>
      <xdr:row>28</xdr:row>
      <xdr:rowOff>142874</xdr:rowOff>
    </xdr:from>
    <xdr:to>
      <xdr:col>14</xdr:col>
      <xdr:colOff>535215</xdr:colOff>
      <xdr:row>45</xdr:row>
      <xdr:rowOff>133803</xdr:rowOff>
    </xdr:to>
    <xdr:graphicFrame macro="">
      <xdr:nvGraphicFramePr>
        <xdr:cNvPr id="10" name="Chart 9">
          <a:extLst>
            <a:ext uri="{FF2B5EF4-FFF2-40B4-BE49-F238E27FC236}">
              <a16:creationId xmlns:a16="http://schemas.microsoft.com/office/drawing/2014/main" id="{F3770AA0-E78F-C67F-4F9B-3CE1C64B83F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654050</xdr:colOff>
      <xdr:row>1</xdr:row>
      <xdr:rowOff>73025</xdr:rowOff>
    </xdr:from>
    <xdr:to>
      <xdr:col>10</xdr:col>
      <xdr:colOff>238125</xdr:colOff>
      <xdr:row>2</xdr:row>
      <xdr:rowOff>514350</xdr:rowOff>
    </xdr:to>
    <xdr:sp macro="" textlink="">
      <xdr:nvSpPr>
        <xdr:cNvPr id="11" name="Speech Bubble: Rectangle with Corners Rounded 10">
          <a:extLst>
            <a:ext uri="{FF2B5EF4-FFF2-40B4-BE49-F238E27FC236}">
              <a16:creationId xmlns:a16="http://schemas.microsoft.com/office/drawing/2014/main" id="{B3C9CFF4-9A90-4092-84F7-A278DEF60FF2}"/>
            </a:ext>
          </a:extLst>
        </xdr:cNvPr>
        <xdr:cNvSpPr/>
      </xdr:nvSpPr>
      <xdr:spPr>
        <a:xfrm>
          <a:off x="6826250" y="596900"/>
          <a:ext cx="2994025" cy="850900"/>
        </a:xfrm>
        <a:prstGeom prst="wedgeRoundRectCallout">
          <a:avLst>
            <a:gd name="adj1" fmla="val -21787"/>
            <a:gd name="adj2" fmla="val 104431"/>
            <a:gd name="adj3" fmla="val 16667"/>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l"/>
          <a:r>
            <a:rPr lang="en-GB" sz="1400">
              <a:latin typeface="Verdana" panose="020B0604030504040204" pitchFamily="34" charset="0"/>
              <a:ea typeface="Verdana" panose="020B0604030504040204" pitchFamily="34" charset="0"/>
            </a:rPr>
            <a:t>Before you start!</a:t>
          </a:r>
        </a:p>
        <a:p>
          <a:pPr algn="l"/>
          <a:r>
            <a:rPr lang="en-GB" sz="1100">
              <a:latin typeface="Verdana" panose="020B0604030504040204" pitchFamily="34" charset="0"/>
              <a:ea typeface="Verdana" panose="020B0604030504040204" pitchFamily="34" charset="0"/>
            </a:rPr>
            <a:t>Remove the dummy data from</a:t>
          </a:r>
          <a:r>
            <a:rPr lang="en-GB" sz="1100" baseline="0">
              <a:latin typeface="Verdana" panose="020B0604030504040204" pitchFamily="34" charset="0"/>
              <a:ea typeface="Verdana" panose="020B0604030504040204" pitchFamily="34" charset="0"/>
            </a:rPr>
            <a:t> the blue and orange shaded boxes.</a:t>
          </a:r>
          <a:endParaRPr lang="en-GB" sz="1100">
            <a:latin typeface="Verdana" panose="020B0604030504040204" pitchFamily="34" charset="0"/>
            <a:ea typeface="Verdana" panose="020B0604030504040204" pitchFamily="34" charset="0"/>
          </a:endParaRPr>
        </a:p>
      </xdr:txBody>
    </xdr:sp>
    <xdr:clientData/>
  </xdr:twoCellAnchor>
  <xdr:twoCellAnchor>
    <xdr:from>
      <xdr:col>15</xdr:col>
      <xdr:colOff>425450</xdr:colOff>
      <xdr:row>11</xdr:row>
      <xdr:rowOff>104775</xdr:rowOff>
    </xdr:from>
    <xdr:to>
      <xdr:col>20</xdr:col>
      <xdr:colOff>381000</xdr:colOff>
      <xdr:row>17</xdr:row>
      <xdr:rowOff>28575</xdr:rowOff>
    </xdr:to>
    <xdr:sp macro="" textlink="">
      <xdr:nvSpPr>
        <xdr:cNvPr id="12" name="Speech Bubble: Rectangle with Corners Rounded 11">
          <a:extLst>
            <a:ext uri="{FF2B5EF4-FFF2-40B4-BE49-F238E27FC236}">
              <a16:creationId xmlns:a16="http://schemas.microsoft.com/office/drawing/2014/main" id="{F58252B9-F2E1-4DF1-83FC-4E1AB2459337}"/>
            </a:ext>
          </a:extLst>
        </xdr:cNvPr>
        <xdr:cNvSpPr/>
      </xdr:nvSpPr>
      <xdr:spPr>
        <a:xfrm>
          <a:off x="13750925" y="5591175"/>
          <a:ext cx="3003550" cy="942975"/>
        </a:xfrm>
        <a:prstGeom prst="wedgeRoundRectCallout">
          <a:avLst>
            <a:gd name="adj1" fmla="val -67460"/>
            <a:gd name="adj2" fmla="val -23785"/>
            <a:gd name="adj3" fmla="val 16667"/>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l"/>
          <a:r>
            <a:rPr lang="en-GB" sz="1050">
              <a:latin typeface="Verdana" panose="020B0604030504040204" pitchFamily="34" charset="0"/>
              <a:ea typeface="Verdana" panose="020B0604030504040204" pitchFamily="34" charset="0"/>
            </a:rPr>
            <a:t>These graphs will  populate automatically when you enter your own data </a:t>
          </a:r>
          <a:r>
            <a:rPr lang="en-GB" sz="1050">
              <a:solidFill>
                <a:schemeClr val="lt1"/>
              </a:solidFill>
              <a:effectLst/>
              <a:latin typeface="Verdana" panose="020B0604030504040204" pitchFamily="34" charset="0"/>
              <a:ea typeface="Verdana" panose="020B0604030504040204" pitchFamily="34" charset="0"/>
              <a:cs typeface="+mn-cs"/>
            </a:rPr>
            <a:t>to the blue and orange boxes </a:t>
          </a:r>
          <a:endParaRPr lang="en-GB" sz="1050">
            <a:latin typeface="Verdana" panose="020B0604030504040204" pitchFamily="34" charset="0"/>
            <a:ea typeface="Verdana" panose="020B0604030504040204" pitchFamily="34" charset="0"/>
          </a:endParaRPr>
        </a:p>
      </xdr:txBody>
    </xdr:sp>
    <xdr:clientData/>
  </xdr:twoCellAnchor>
  <xdr:twoCellAnchor>
    <xdr:from>
      <xdr:col>15</xdr:col>
      <xdr:colOff>434975</xdr:colOff>
      <xdr:row>7</xdr:row>
      <xdr:rowOff>371474</xdr:rowOff>
    </xdr:from>
    <xdr:to>
      <xdr:col>20</xdr:col>
      <xdr:colOff>371475</xdr:colOff>
      <xdr:row>10</xdr:row>
      <xdr:rowOff>247650</xdr:rowOff>
    </xdr:to>
    <xdr:sp macro="" textlink="">
      <xdr:nvSpPr>
        <xdr:cNvPr id="13" name="Speech Bubble: Rectangle with Corners Rounded 12">
          <a:extLst>
            <a:ext uri="{FF2B5EF4-FFF2-40B4-BE49-F238E27FC236}">
              <a16:creationId xmlns:a16="http://schemas.microsoft.com/office/drawing/2014/main" id="{4707EAED-E280-4E5C-8983-70AEF076C91A}"/>
            </a:ext>
          </a:extLst>
        </xdr:cNvPr>
        <xdr:cNvSpPr/>
      </xdr:nvSpPr>
      <xdr:spPr>
        <a:xfrm>
          <a:off x="13760450" y="4076699"/>
          <a:ext cx="2984500" cy="1162051"/>
        </a:xfrm>
        <a:prstGeom prst="wedgeRoundRectCallout">
          <a:avLst>
            <a:gd name="adj1" fmla="val -67460"/>
            <a:gd name="adj2" fmla="val -23785"/>
            <a:gd name="adj3" fmla="val 16667"/>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The white shaded boxes will populate automatically when you enter your own data to the blue and orange boxes </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249977111117893"/>
  </sheetPr>
  <dimension ref="A1:V19"/>
  <sheetViews>
    <sheetView tabSelected="1" workbookViewId="0">
      <selection activeCell="D5" sqref="D5"/>
    </sheetView>
  </sheetViews>
  <sheetFormatPr defaultColWidth="9.1796875" defaultRowHeight="15" x14ac:dyDescent="0.3"/>
  <cols>
    <col min="1" max="1" width="115.81640625" style="56" customWidth="1"/>
    <col min="2" max="16384" width="9.1796875" style="10"/>
  </cols>
  <sheetData>
    <row r="1" spans="1:22" ht="150" customHeight="1" x14ac:dyDescent="0.3"/>
    <row r="2" spans="1:22" ht="37" customHeight="1" x14ac:dyDescent="0.3">
      <c r="A2" s="57" t="s">
        <v>58</v>
      </c>
    </row>
    <row r="3" spans="1:22" s="52" customFormat="1" ht="45" x14ac:dyDescent="0.3">
      <c r="A3" s="53" t="s">
        <v>27</v>
      </c>
    </row>
    <row r="4" spans="1:22" s="52" customFormat="1" x14ac:dyDescent="0.3">
      <c r="A4" s="53"/>
    </row>
    <row r="5" spans="1:22" s="52" customFormat="1" ht="61" customHeight="1" x14ac:dyDescent="0.3">
      <c r="A5" s="53" t="s">
        <v>65</v>
      </c>
    </row>
    <row r="6" spans="1:22" s="52" customFormat="1" ht="40.5" customHeight="1" x14ac:dyDescent="0.3">
      <c r="A6" s="58" t="s">
        <v>66</v>
      </c>
    </row>
    <row r="7" spans="1:22" s="52" customFormat="1" ht="37.5" customHeight="1" x14ac:dyDescent="0.35">
      <c r="A7" s="58" t="s">
        <v>67</v>
      </c>
      <c r="D7" s="51"/>
    </row>
    <row r="8" spans="1:22" s="52" customFormat="1" ht="45" customHeight="1" x14ac:dyDescent="0.3">
      <c r="A8" s="59" t="s">
        <v>68</v>
      </c>
    </row>
    <row r="9" spans="1:22" s="52" customFormat="1" ht="38.5" customHeight="1" x14ac:dyDescent="0.3">
      <c r="A9" s="59" t="s">
        <v>69</v>
      </c>
    </row>
    <row r="10" spans="1:22" s="52" customFormat="1" ht="38.5" customHeight="1" x14ac:dyDescent="0.3">
      <c r="A10" s="53" t="s">
        <v>39</v>
      </c>
    </row>
    <row r="11" spans="1:22" s="55" customFormat="1" ht="46.5" customHeight="1" x14ac:dyDescent="0.5">
      <c r="A11" s="53" t="s">
        <v>70</v>
      </c>
      <c r="B11" s="54"/>
      <c r="C11" s="54"/>
      <c r="D11" s="54"/>
      <c r="E11" s="54"/>
      <c r="F11" s="54"/>
      <c r="G11" s="54"/>
      <c r="H11" s="54"/>
      <c r="I11" s="54"/>
      <c r="J11" s="54"/>
      <c r="K11" s="54"/>
      <c r="L11" s="54"/>
      <c r="M11" s="54"/>
      <c r="N11" s="54"/>
      <c r="O11" s="54"/>
      <c r="P11" s="54"/>
      <c r="Q11" s="54"/>
      <c r="R11" s="54"/>
      <c r="S11" s="54"/>
      <c r="T11" s="54"/>
      <c r="U11" s="54"/>
      <c r="V11" s="54"/>
    </row>
    <row r="12" spans="1:22" s="52" customFormat="1" ht="32.5" customHeight="1" x14ac:dyDescent="0.3">
      <c r="A12" s="53" t="s">
        <v>40</v>
      </c>
    </row>
    <row r="13" spans="1:22" x14ac:dyDescent="0.3">
      <c r="A13" s="60"/>
    </row>
    <row r="14" spans="1:22" x14ac:dyDescent="0.3">
      <c r="A14" s="53" t="s">
        <v>59</v>
      </c>
    </row>
    <row r="15" spans="1:22" x14ac:dyDescent="0.3">
      <c r="A15" s="53" t="s">
        <v>60</v>
      </c>
    </row>
    <row r="16" spans="1:22" s="55" customFormat="1" ht="21" x14ac:dyDescent="0.5">
      <c r="A16" s="53" t="s">
        <v>61</v>
      </c>
      <c r="B16" s="54"/>
      <c r="C16" s="54"/>
      <c r="D16" s="54"/>
      <c r="E16" s="54"/>
      <c r="F16" s="54"/>
      <c r="G16" s="54"/>
      <c r="H16" s="54"/>
      <c r="I16" s="54"/>
      <c r="J16" s="54"/>
      <c r="K16" s="54"/>
      <c r="L16" s="54"/>
      <c r="M16" s="54"/>
      <c r="N16" s="54"/>
      <c r="O16" s="54"/>
      <c r="P16" s="54"/>
      <c r="Q16" s="54"/>
      <c r="R16" s="54"/>
      <c r="S16" s="54"/>
      <c r="T16" s="54"/>
      <c r="U16" s="54"/>
      <c r="V16" s="54"/>
    </row>
    <row r="17" spans="1:22" s="55" customFormat="1" ht="26.5" customHeight="1" x14ac:dyDescent="0.5">
      <c r="A17" s="53" t="s">
        <v>64</v>
      </c>
      <c r="B17" s="54"/>
      <c r="C17" s="54"/>
      <c r="D17" s="54"/>
      <c r="E17" s="54"/>
      <c r="F17" s="54"/>
      <c r="G17" s="54"/>
      <c r="H17" s="54"/>
      <c r="I17" s="54"/>
      <c r="J17" s="54"/>
      <c r="K17" s="54"/>
      <c r="L17" s="54"/>
      <c r="M17" s="54"/>
      <c r="N17" s="54"/>
      <c r="O17" s="54"/>
      <c r="P17" s="54"/>
      <c r="Q17" s="54"/>
      <c r="R17" s="54"/>
      <c r="S17" s="54"/>
      <c r="T17" s="54"/>
      <c r="U17" s="54"/>
      <c r="V17" s="54"/>
    </row>
    <row r="18" spans="1:22" s="55" customFormat="1" ht="25.5" customHeight="1" x14ac:dyDescent="0.5">
      <c r="A18" s="53" t="s">
        <v>62</v>
      </c>
      <c r="B18" s="54"/>
      <c r="C18" s="54"/>
      <c r="D18" s="54"/>
      <c r="E18" s="54"/>
      <c r="F18" s="54"/>
      <c r="G18" s="54"/>
      <c r="H18" s="54"/>
      <c r="I18" s="54"/>
      <c r="J18" s="54"/>
      <c r="K18" s="54"/>
      <c r="L18" s="54"/>
      <c r="M18" s="54"/>
      <c r="N18" s="54"/>
      <c r="O18" s="54"/>
      <c r="P18" s="54"/>
      <c r="Q18" s="54"/>
      <c r="R18" s="54"/>
      <c r="S18" s="54"/>
      <c r="T18" s="54"/>
      <c r="U18" s="54"/>
      <c r="V18" s="54"/>
    </row>
    <row r="19" spans="1:22" s="55" customFormat="1" ht="33.5" customHeight="1" x14ac:dyDescent="0.5">
      <c r="A19" s="53" t="s">
        <v>63</v>
      </c>
      <c r="B19" s="54"/>
      <c r="C19" s="54"/>
      <c r="D19" s="54"/>
      <c r="E19" s="54"/>
      <c r="F19" s="54"/>
      <c r="G19" s="54"/>
      <c r="H19" s="54"/>
      <c r="I19" s="54"/>
      <c r="J19" s="54"/>
      <c r="K19" s="54"/>
      <c r="L19" s="54"/>
      <c r="M19" s="54"/>
      <c r="N19" s="54"/>
      <c r="O19" s="54"/>
      <c r="P19" s="54"/>
      <c r="Q19" s="54"/>
      <c r="R19" s="54"/>
      <c r="S19" s="54"/>
      <c r="T19" s="54"/>
      <c r="U19" s="54"/>
      <c r="V19" s="54"/>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sheetPr>
  <dimension ref="A1:S35"/>
  <sheetViews>
    <sheetView zoomScale="80" zoomScaleNormal="80" workbookViewId="0">
      <pane xSplit="1" ySplit="4" topLeftCell="B5" activePane="bottomRight" state="frozen"/>
      <selection pane="topRight" activeCell="B1" sqref="B1"/>
      <selection pane="bottomLeft" activeCell="A5" sqref="A5"/>
      <selection pane="bottomRight" activeCell="M4" sqref="M4"/>
    </sheetView>
  </sheetViews>
  <sheetFormatPr defaultColWidth="9.1796875" defaultRowHeight="13.5" x14ac:dyDescent="0.3"/>
  <cols>
    <col min="1" max="1" width="6.26953125" style="2" customWidth="1"/>
    <col min="2" max="17" width="16.81640625" style="2" customWidth="1"/>
    <col min="18" max="18" width="32.26953125" style="2" customWidth="1"/>
    <col min="19" max="19" width="14.26953125" style="2" customWidth="1"/>
    <col min="20" max="16384" width="9.1796875" style="2"/>
  </cols>
  <sheetData>
    <row r="1" spans="1:19" ht="111" customHeight="1" thickBot="1" x14ac:dyDescent="0.35">
      <c r="B1" s="83" t="s">
        <v>36</v>
      </c>
      <c r="C1" s="83"/>
      <c r="D1" s="83"/>
      <c r="E1" s="83"/>
      <c r="F1" s="84"/>
      <c r="G1" s="84"/>
      <c r="H1" s="84"/>
      <c r="I1" s="84"/>
      <c r="J1" s="84"/>
      <c r="K1" s="84"/>
      <c r="L1" s="84"/>
      <c r="M1" s="84"/>
      <c r="N1" s="84"/>
      <c r="O1" s="84"/>
      <c r="P1" s="84"/>
      <c r="Q1" s="84"/>
      <c r="R1" s="84"/>
      <c r="S1" s="84"/>
    </row>
    <row r="2" spans="1:19" ht="27.75" customHeight="1" thickBot="1" x14ac:dyDescent="0.35">
      <c r="A2" s="101"/>
      <c r="B2" s="88" t="s">
        <v>32</v>
      </c>
      <c r="C2" s="89"/>
      <c r="D2" s="89"/>
      <c r="E2" s="89"/>
      <c r="F2" s="89"/>
      <c r="G2" s="89"/>
      <c r="H2" s="89"/>
      <c r="I2" s="90"/>
      <c r="J2" s="92" t="s">
        <v>33</v>
      </c>
      <c r="K2" s="93"/>
      <c r="L2" s="93"/>
      <c r="M2" s="93"/>
      <c r="N2" s="93"/>
      <c r="O2" s="93"/>
      <c r="P2" s="93"/>
      <c r="Q2" s="94"/>
      <c r="R2" s="16" t="s">
        <v>0</v>
      </c>
      <c r="S2" s="17" t="s">
        <v>1</v>
      </c>
    </row>
    <row r="3" spans="1:19" ht="29.25" customHeight="1" x14ac:dyDescent="0.3">
      <c r="A3" s="101"/>
      <c r="B3" s="85" t="s">
        <v>3</v>
      </c>
      <c r="C3" s="86"/>
      <c r="D3" s="86"/>
      <c r="E3" s="87"/>
      <c r="F3" s="91" t="s">
        <v>7</v>
      </c>
      <c r="G3" s="86"/>
      <c r="H3" s="86"/>
      <c r="I3" s="87"/>
      <c r="J3" s="95" t="s">
        <v>3</v>
      </c>
      <c r="K3" s="96"/>
      <c r="L3" s="96"/>
      <c r="M3" s="97"/>
      <c r="N3" s="98" t="s">
        <v>7</v>
      </c>
      <c r="O3" s="99"/>
      <c r="P3" s="99"/>
      <c r="Q3" s="100"/>
      <c r="R3" s="18"/>
      <c r="S3" s="19"/>
    </row>
    <row r="4" spans="1:19" ht="125.5" customHeight="1" x14ac:dyDescent="0.3">
      <c r="B4" s="20" t="s">
        <v>20</v>
      </c>
      <c r="C4" s="21" t="s">
        <v>4</v>
      </c>
      <c r="D4" s="21" t="s">
        <v>13</v>
      </c>
      <c r="E4" s="22" t="s">
        <v>19</v>
      </c>
      <c r="F4" s="30" t="s">
        <v>5</v>
      </c>
      <c r="G4" s="21" t="s">
        <v>37</v>
      </c>
      <c r="H4" s="21" t="s">
        <v>14</v>
      </c>
      <c r="I4" s="22" t="s">
        <v>6</v>
      </c>
      <c r="J4" s="23" t="s">
        <v>8</v>
      </c>
      <c r="K4" s="24" t="s">
        <v>25</v>
      </c>
      <c r="L4" s="24" t="s">
        <v>9</v>
      </c>
      <c r="M4" s="33" t="s">
        <v>10</v>
      </c>
      <c r="N4" s="32" t="s">
        <v>5</v>
      </c>
      <c r="O4" s="24" t="s">
        <v>11</v>
      </c>
      <c r="P4" s="24" t="s">
        <v>38</v>
      </c>
      <c r="Q4" s="22" t="s">
        <v>12</v>
      </c>
      <c r="R4" s="18"/>
      <c r="S4" s="19"/>
    </row>
    <row r="5" spans="1:19" ht="29.5" customHeight="1" x14ac:dyDescent="0.3">
      <c r="A5" s="6">
        <v>1</v>
      </c>
      <c r="B5" s="27">
        <v>1</v>
      </c>
      <c r="C5" s="28">
        <v>1</v>
      </c>
      <c r="D5" s="28">
        <v>1</v>
      </c>
      <c r="E5" s="29">
        <v>1</v>
      </c>
      <c r="F5" s="31">
        <v>1</v>
      </c>
      <c r="G5" s="28">
        <v>1</v>
      </c>
      <c r="H5" s="28">
        <v>1</v>
      </c>
      <c r="I5" s="29">
        <v>1</v>
      </c>
      <c r="J5" s="27">
        <v>1</v>
      </c>
      <c r="K5" s="28">
        <v>1</v>
      </c>
      <c r="L5" s="28">
        <v>1</v>
      </c>
      <c r="M5" s="29">
        <v>1</v>
      </c>
      <c r="N5" s="31">
        <v>1</v>
      </c>
      <c r="O5" s="28">
        <v>1</v>
      </c>
      <c r="P5" s="28">
        <v>1</v>
      </c>
      <c r="Q5" s="29">
        <v>1</v>
      </c>
      <c r="R5" s="25"/>
      <c r="S5" s="26"/>
    </row>
    <row r="6" spans="1:19" ht="25" customHeight="1" x14ac:dyDescent="0.3">
      <c r="A6" s="6">
        <v>2</v>
      </c>
      <c r="B6" s="27">
        <v>1</v>
      </c>
      <c r="C6" s="28">
        <v>0</v>
      </c>
      <c r="D6" s="28">
        <v>0</v>
      </c>
      <c r="E6" s="29">
        <v>0</v>
      </c>
      <c r="F6" s="31">
        <v>1</v>
      </c>
      <c r="G6" s="28">
        <v>1</v>
      </c>
      <c r="H6" s="28">
        <v>0</v>
      </c>
      <c r="I6" s="29">
        <v>1</v>
      </c>
      <c r="J6" s="27">
        <v>0</v>
      </c>
      <c r="K6" s="28">
        <v>1</v>
      </c>
      <c r="L6" s="28">
        <v>0</v>
      </c>
      <c r="M6" s="29">
        <v>0</v>
      </c>
      <c r="N6" s="31">
        <v>1</v>
      </c>
      <c r="O6" s="28">
        <v>1</v>
      </c>
      <c r="P6" s="28">
        <v>1</v>
      </c>
      <c r="Q6" s="29">
        <v>1</v>
      </c>
      <c r="R6" s="25"/>
      <c r="S6" s="26"/>
    </row>
    <row r="7" spans="1:19" ht="25" customHeight="1" x14ac:dyDescent="0.3">
      <c r="A7" s="6">
        <v>3</v>
      </c>
      <c r="B7" s="27">
        <v>1</v>
      </c>
      <c r="C7" s="28">
        <v>0</v>
      </c>
      <c r="D7" s="28">
        <v>1</v>
      </c>
      <c r="E7" s="29">
        <v>1</v>
      </c>
      <c r="F7" s="31">
        <v>0</v>
      </c>
      <c r="G7" s="28">
        <v>1</v>
      </c>
      <c r="H7" s="28">
        <v>0</v>
      </c>
      <c r="I7" s="29">
        <v>1</v>
      </c>
      <c r="J7" s="27">
        <v>0</v>
      </c>
      <c r="K7" s="28">
        <v>0</v>
      </c>
      <c r="L7" s="28">
        <v>0</v>
      </c>
      <c r="M7" s="29">
        <v>1</v>
      </c>
      <c r="N7" s="31">
        <v>1</v>
      </c>
      <c r="O7" s="28">
        <v>1</v>
      </c>
      <c r="P7" s="28">
        <v>1</v>
      </c>
      <c r="Q7" s="29">
        <v>1</v>
      </c>
      <c r="R7" s="25"/>
      <c r="S7" s="26"/>
    </row>
    <row r="8" spans="1:19" ht="25" customHeight="1" x14ac:dyDescent="0.3">
      <c r="A8" s="6">
        <v>4</v>
      </c>
      <c r="B8" s="27">
        <v>1</v>
      </c>
      <c r="C8" s="28">
        <v>1</v>
      </c>
      <c r="D8" s="28">
        <v>1</v>
      </c>
      <c r="E8" s="29">
        <v>1</v>
      </c>
      <c r="F8" s="31">
        <v>1</v>
      </c>
      <c r="G8" s="28">
        <v>1</v>
      </c>
      <c r="H8" s="28">
        <v>1</v>
      </c>
      <c r="I8" s="29">
        <v>1</v>
      </c>
      <c r="J8" s="27">
        <v>1</v>
      </c>
      <c r="K8" s="28">
        <v>1</v>
      </c>
      <c r="L8" s="28">
        <v>1</v>
      </c>
      <c r="M8" s="29">
        <v>1</v>
      </c>
      <c r="N8" s="31">
        <v>1</v>
      </c>
      <c r="O8" s="28">
        <v>1</v>
      </c>
      <c r="P8" s="28">
        <v>1</v>
      </c>
      <c r="Q8" s="29">
        <v>1</v>
      </c>
      <c r="R8" s="25"/>
      <c r="S8" s="26"/>
    </row>
    <row r="9" spans="1:19" ht="25" customHeight="1" x14ac:dyDescent="0.3">
      <c r="A9" s="6">
        <v>5</v>
      </c>
      <c r="B9" s="27">
        <v>1</v>
      </c>
      <c r="C9" s="28">
        <v>0</v>
      </c>
      <c r="D9" s="28">
        <v>0</v>
      </c>
      <c r="E9" s="29">
        <v>0</v>
      </c>
      <c r="F9" s="31">
        <v>1</v>
      </c>
      <c r="G9" s="28">
        <v>1</v>
      </c>
      <c r="H9" s="28">
        <v>0</v>
      </c>
      <c r="I9" s="29">
        <v>1</v>
      </c>
      <c r="J9" s="27">
        <v>0</v>
      </c>
      <c r="K9" s="28">
        <v>1</v>
      </c>
      <c r="L9" s="28">
        <v>0</v>
      </c>
      <c r="M9" s="29">
        <v>0</v>
      </c>
      <c r="N9" s="31">
        <v>1</v>
      </c>
      <c r="O9" s="28">
        <v>1</v>
      </c>
      <c r="P9" s="28">
        <v>1</v>
      </c>
      <c r="Q9" s="29">
        <v>1</v>
      </c>
      <c r="R9" s="25"/>
      <c r="S9" s="26"/>
    </row>
    <row r="10" spans="1:19" ht="25" customHeight="1" x14ac:dyDescent="0.3">
      <c r="A10" s="6">
        <v>6</v>
      </c>
      <c r="B10" s="27">
        <v>1</v>
      </c>
      <c r="C10" s="28">
        <v>0</v>
      </c>
      <c r="D10" s="28">
        <v>1</v>
      </c>
      <c r="E10" s="29">
        <v>1</v>
      </c>
      <c r="F10" s="31">
        <v>0</v>
      </c>
      <c r="G10" s="28">
        <v>1</v>
      </c>
      <c r="H10" s="28">
        <v>0</v>
      </c>
      <c r="I10" s="29">
        <v>1</v>
      </c>
      <c r="J10" s="27">
        <v>0</v>
      </c>
      <c r="K10" s="28">
        <v>0</v>
      </c>
      <c r="L10" s="28">
        <v>0</v>
      </c>
      <c r="M10" s="29">
        <v>1</v>
      </c>
      <c r="N10" s="31">
        <v>1</v>
      </c>
      <c r="O10" s="28">
        <v>1</v>
      </c>
      <c r="P10" s="28">
        <v>1</v>
      </c>
      <c r="Q10" s="29">
        <v>1</v>
      </c>
      <c r="R10" s="25"/>
      <c r="S10" s="26"/>
    </row>
    <row r="11" spans="1:19" ht="25" customHeight="1" x14ac:dyDescent="0.3">
      <c r="A11" s="6">
        <v>7</v>
      </c>
      <c r="B11" s="27">
        <v>1</v>
      </c>
      <c r="C11" s="28">
        <v>0</v>
      </c>
      <c r="D11" s="28">
        <v>1</v>
      </c>
      <c r="E11" s="29">
        <v>1</v>
      </c>
      <c r="F11" s="31">
        <v>0</v>
      </c>
      <c r="G11" s="28">
        <v>1</v>
      </c>
      <c r="H11" s="28">
        <v>0</v>
      </c>
      <c r="I11" s="29">
        <v>1</v>
      </c>
      <c r="J11" s="27">
        <v>0</v>
      </c>
      <c r="K11" s="28">
        <v>0</v>
      </c>
      <c r="L11" s="28">
        <v>0</v>
      </c>
      <c r="M11" s="29">
        <v>1</v>
      </c>
      <c r="N11" s="31">
        <v>1</v>
      </c>
      <c r="O11" s="28">
        <v>1</v>
      </c>
      <c r="P11" s="28">
        <v>1</v>
      </c>
      <c r="Q11" s="29">
        <v>1</v>
      </c>
      <c r="R11" s="25"/>
      <c r="S11" s="26"/>
    </row>
    <row r="12" spans="1:19" ht="25" customHeight="1" x14ac:dyDescent="0.3">
      <c r="A12" s="6">
        <v>8</v>
      </c>
      <c r="B12" s="27">
        <v>1</v>
      </c>
      <c r="C12" s="28">
        <v>1</v>
      </c>
      <c r="D12" s="28">
        <v>1</v>
      </c>
      <c r="E12" s="29">
        <v>1</v>
      </c>
      <c r="F12" s="31">
        <v>1</v>
      </c>
      <c r="G12" s="28">
        <v>1</v>
      </c>
      <c r="H12" s="28">
        <v>1</v>
      </c>
      <c r="I12" s="29">
        <v>0</v>
      </c>
      <c r="J12" s="27">
        <v>1</v>
      </c>
      <c r="K12" s="28">
        <v>1</v>
      </c>
      <c r="L12" s="28">
        <v>1</v>
      </c>
      <c r="M12" s="29">
        <v>1</v>
      </c>
      <c r="N12" s="31">
        <v>1</v>
      </c>
      <c r="O12" s="28">
        <v>1</v>
      </c>
      <c r="P12" s="28">
        <v>1</v>
      </c>
      <c r="Q12" s="29">
        <v>1</v>
      </c>
      <c r="R12" s="25"/>
      <c r="S12" s="26"/>
    </row>
    <row r="13" spans="1:19" ht="25" customHeight="1" x14ac:dyDescent="0.3">
      <c r="A13" s="6">
        <v>9</v>
      </c>
      <c r="B13" s="27">
        <v>1</v>
      </c>
      <c r="C13" s="28">
        <v>1</v>
      </c>
      <c r="D13" s="28">
        <v>1</v>
      </c>
      <c r="E13" s="29">
        <v>1</v>
      </c>
      <c r="F13" s="31">
        <v>1</v>
      </c>
      <c r="G13" s="28">
        <v>1</v>
      </c>
      <c r="H13" s="28">
        <v>1</v>
      </c>
      <c r="I13" s="29">
        <v>1</v>
      </c>
      <c r="J13" s="27">
        <v>1</v>
      </c>
      <c r="K13" s="28">
        <v>1</v>
      </c>
      <c r="L13" s="28">
        <v>1</v>
      </c>
      <c r="M13" s="29">
        <v>1</v>
      </c>
      <c r="N13" s="31">
        <v>1</v>
      </c>
      <c r="O13" s="28">
        <v>1</v>
      </c>
      <c r="P13" s="28">
        <v>1</v>
      </c>
      <c r="Q13" s="29">
        <v>1</v>
      </c>
      <c r="R13" s="7"/>
      <c r="S13" s="8"/>
    </row>
    <row r="14" spans="1:19" ht="25" customHeight="1" x14ac:dyDescent="0.3">
      <c r="A14" s="6">
        <v>10</v>
      </c>
      <c r="B14" s="27">
        <v>1</v>
      </c>
      <c r="C14" s="28">
        <v>0</v>
      </c>
      <c r="D14" s="28">
        <v>0</v>
      </c>
      <c r="E14" s="29">
        <v>0</v>
      </c>
      <c r="F14" s="31">
        <v>1</v>
      </c>
      <c r="G14" s="28">
        <v>1</v>
      </c>
      <c r="H14" s="28">
        <v>0</v>
      </c>
      <c r="I14" s="29">
        <v>1</v>
      </c>
      <c r="J14" s="27">
        <v>0</v>
      </c>
      <c r="K14" s="28">
        <v>1</v>
      </c>
      <c r="L14" s="28">
        <v>0</v>
      </c>
      <c r="M14" s="29">
        <v>0</v>
      </c>
      <c r="N14" s="31">
        <v>1</v>
      </c>
      <c r="O14" s="28">
        <v>1</v>
      </c>
      <c r="P14" s="28">
        <v>1</v>
      </c>
      <c r="Q14" s="29">
        <v>1</v>
      </c>
      <c r="R14" s="7"/>
      <c r="S14" s="8"/>
    </row>
    <row r="15" spans="1:19" ht="25" customHeight="1" x14ac:dyDescent="0.3">
      <c r="A15" s="6">
        <v>11</v>
      </c>
      <c r="B15" s="27">
        <v>1</v>
      </c>
      <c r="C15" s="28">
        <v>0</v>
      </c>
      <c r="D15" s="28">
        <v>1</v>
      </c>
      <c r="E15" s="29">
        <v>1</v>
      </c>
      <c r="F15" s="31">
        <v>0</v>
      </c>
      <c r="G15" s="28">
        <v>1</v>
      </c>
      <c r="H15" s="28">
        <v>0</v>
      </c>
      <c r="I15" s="29">
        <v>1</v>
      </c>
      <c r="J15" s="27">
        <v>0</v>
      </c>
      <c r="K15" s="28">
        <v>0</v>
      </c>
      <c r="L15" s="28">
        <v>0</v>
      </c>
      <c r="M15" s="29">
        <v>1</v>
      </c>
      <c r="N15" s="31">
        <v>1</v>
      </c>
      <c r="O15" s="28">
        <v>1</v>
      </c>
      <c r="P15" s="28">
        <v>1</v>
      </c>
      <c r="Q15" s="29">
        <v>1</v>
      </c>
      <c r="R15" s="7"/>
      <c r="S15" s="8"/>
    </row>
    <row r="16" spans="1:19" ht="25" customHeight="1" x14ac:dyDescent="0.3">
      <c r="A16" s="6">
        <v>12</v>
      </c>
      <c r="B16" s="27">
        <v>1</v>
      </c>
      <c r="C16" s="28">
        <v>1</v>
      </c>
      <c r="D16" s="28">
        <v>1</v>
      </c>
      <c r="E16" s="29">
        <v>1</v>
      </c>
      <c r="F16" s="31">
        <v>1</v>
      </c>
      <c r="G16" s="28">
        <v>1</v>
      </c>
      <c r="H16" s="28">
        <v>1</v>
      </c>
      <c r="I16" s="29">
        <v>1</v>
      </c>
      <c r="J16" s="27">
        <v>1</v>
      </c>
      <c r="K16" s="28">
        <v>1</v>
      </c>
      <c r="L16" s="28">
        <v>1</v>
      </c>
      <c r="M16" s="29">
        <v>1</v>
      </c>
      <c r="N16" s="31">
        <v>1</v>
      </c>
      <c r="O16" s="28">
        <v>1</v>
      </c>
      <c r="P16" s="28">
        <v>1</v>
      </c>
      <c r="Q16" s="29">
        <v>1</v>
      </c>
      <c r="R16" s="7"/>
      <c r="S16" s="8"/>
    </row>
    <row r="17" spans="1:19" ht="25" customHeight="1" x14ac:dyDescent="0.3">
      <c r="A17" s="6">
        <v>13</v>
      </c>
      <c r="B17" s="27">
        <v>1</v>
      </c>
      <c r="C17" s="28">
        <v>0</v>
      </c>
      <c r="D17" s="28">
        <v>0</v>
      </c>
      <c r="E17" s="29">
        <v>0</v>
      </c>
      <c r="F17" s="31">
        <v>1</v>
      </c>
      <c r="G17" s="28">
        <v>1</v>
      </c>
      <c r="H17" s="28">
        <v>0</v>
      </c>
      <c r="I17" s="29">
        <v>1</v>
      </c>
      <c r="J17" s="27">
        <v>0</v>
      </c>
      <c r="K17" s="28">
        <v>1</v>
      </c>
      <c r="L17" s="28">
        <v>0</v>
      </c>
      <c r="M17" s="29">
        <v>0</v>
      </c>
      <c r="N17" s="31">
        <v>1</v>
      </c>
      <c r="O17" s="28">
        <v>1</v>
      </c>
      <c r="P17" s="28">
        <v>1</v>
      </c>
      <c r="Q17" s="29">
        <v>1</v>
      </c>
      <c r="R17" s="7"/>
      <c r="S17" s="8"/>
    </row>
    <row r="18" spans="1:19" ht="25" customHeight="1" x14ac:dyDescent="0.3">
      <c r="A18" s="6">
        <f>A17+1</f>
        <v>14</v>
      </c>
      <c r="B18" s="27">
        <v>1</v>
      </c>
      <c r="C18" s="28">
        <v>0</v>
      </c>
      <c r="D18" s="28">
        <v>1</v>
      </c>
      <c r="E18" s="29">
        <v>1</v>
      </c>
      <c r="F18" s="31">
        <v>0</v>
      </c>
      <c r="G18" s="28">
        <v>1</v>
      </c>
      <c r="H18" s="28">
        <v>0</v>
      </c>
      <c r="I18" s="29">
        <v>1</v>
      </c>
      <c r="J18" s="27">
        <v>0</v>
      </c>
      <c r="K18" s="28">
        <v>0</v>
      </c>
      <c r="L18" s="28">
        <v>0</v>
      </c>
      <c r="M18" s="29">
        <v>1</v>
      </c>
      <c r="N18" s="31">
        <v>1</v>
      </c>
      <c r="O18" s="28">
        <v>1</v>
      </c>
      <c r="P18" s="28">
        <v>1</v>
      </c>
      <c r="Q18" s="29">
        <v>1</v>
      </c>
      <c r="R18" s="7"/>
      <c r="S18" s="8"/>
    </row>
    <row r="19" spans="1:19" ht="25" customHeight="1" x14ac:dyDescent="0.3">
      <c r="A19" s="6">
        <f t="shared" ref="A19:A29" si="0">A18+1</f>
        <v>15</v>
      </c>
      <c r="B19" s="27">
        <v>1</v>
      </c>
      <c r="C19" s="28">
        <v>0</v>
      </c>
      <c r="D19" s="28">
        <v>1</v>
      </c>
      <c r="E19" s="29">
        <v>1</v>
      </c>
      <c r="F19" s="31">
        <v>0</v>
      </c>
      <c r="G19" s="28">
        <v>1</v>
      </c>
      <c r="H19" s="28">
        <v>0</v>
      </c>
      <c r="I19" s="29">
        <v>1</v>
      </c>
      <c r="J19" s="27">
        <v>0</v>
      </c>
      <c r="K19" s="28">
        <v>0</v>
      </c>
      <c r="L19" s="28">
        <v>0</v>
      </c>
      <c r="M19" s="29">
        <v>1</v>
      </c>
      <c r="N19" s="31">
        <v>1</v>
      </c>
      <c r="O19" s="28">
        <v>1</v>
      </c>
      <c r="P19" s="28">
        <v>1</v>
      </c>
      <c r="Q19" s="29">
        <v>1</v>
      </c>
      <c r="R19" s="7"/>
      <c r="S19" s="8"/>
    </row>
    <row r="20" spans="1:19" ht="25" customHeight="1" x14ac:dyDescent="0.3">
      <c r="A20" s="6">
        <f t="shared" si="0"/>
        <v>16</v>
      </c>
      <c r="B20" s="27">
        <v>1</v>
      </c>
      <c r="C20" s="28">
        <v>1</v>
      </c>
      <c r="D20" s="28">
        <v>1</v>
      </c>
      <c r="E20" s="29">
        <v>1</v>
      </c>
      <c r="F20" s="31">
        <v>1</v>
      </c>
      <c r="G20" s="28">
        <v>1</v>
      </c>
      <c r="H20" s="28">
        <v>1</v>
      </c>
      <c r="I20" s="29">
        <v>0</v>
      </c>
      <c r="J20" s="27">
        <v>1</v>
      </c>
      <c r="K20" s="28">
        <v>1</v>
      </c>
      <c r="L20" s="28">
        <v>1</v>
      </c>
      <c r="M20" s="29">
        <v>1</v>
      </c>
      <c r="N20" s="31">
        <v>1</v>
      </c>
      <c r="O20" s="28">
        <v>1</v>
      </c>
      <c r="P20" s="28">
        <v>1</v>
      </c>
      <c r="Q20" s="29">
        <v>1</v>
      </c>
      <c r="R20" s="7"/>
      <c r="S20" s="8"/>
    </row>
    <row r="21" spans="1:19" ht="25" customHeight="1" x14ac:dyDescent="0.3">
      <c r="A21" s="6">
        <f t="shared" si="0"/>
        <v>17</v>
      </c>
      <c r="B21" s="27">
        <v>1</v>
      </c>
      <c r="C21" s="28">
        <v>0</v>
      </c>
      <c r="D21" s="28">
        <v>1</v>
      </c>
      <c r="E21" s="29">
        <v>1</v>
      </c>
      <c r="F21" s="31">
        <v>0</v>
      </c>
      <c r="G21" s="28">
        <v>1</v>
      </c>
      <c r="H21" s="28">
        <v>0</v>
      </c>
      <c r="I21" s="29">
        <v>1</v>
      </c>
      <c r="J21" s="27">
        <v>0</v>
      </c>
      <c r="K21" s="28">
        <v>0</v>
      </c>
      <c r="L21" s="28">
        <v>0</v>
      </c>
      <c r="M21" s="29">
        <v>1</v>
      </c>
      <c r="N21" s="31">
        <v>1</v>
      </c>
      <c r="O21" s="28">
        <v>1</v>
      </c>
      <c r="P21" s="28">
        <v>1</v>
      </c>
      <c r="Q21" s="29">
        <v>1</v>
      </c>
      <c r="R21" s="7"/>
      <c r="S21" s="8"/>
    </row>
    <row r="22" spans="1:19" ht="25" customHeight="1" x14ac:dyDescent="0.3">
      <c r="A22" s="6">
        <f t="shared" si="0"/>
        <v>18</v>
      </c>
      <c r="B22" s="27">
        <v>1</v>
      </c>
      <c r="C22" s="28">
        <v>0</v>
      </c>
      <c r="D22" s="28">
        <v>1</v>
      </c>
      <c r="E22" s="29">
        <v>1</v>
      </c>
      <c r="F22" s="31">
        <v>0</v>
      </c>
      <c r="G22" s="28">
        <v>1</v>
      </c>
      <c r="H22" s="28">
        <v>0</v>
      </c>
      <c r="I22" s="29">
        <v>1</v>
      </c>
      <c r="J22" s="27">
        <v>0</v>
      </c>
      <c r="K22" s="28">
        <v>0</v>
      </c>
      <c r="L22" s="28">
        <v>0</v>
      </c>
      <c r="M22" s="29">
        <v>1</v>
      </c>
      <c r="N22" s="31">
        <v>1</v>
      </c>
      <c r="O22" s="28">
        <v>1</v>
      </c>
      <c r="P22" s="28">
        <v>1</v>
      </c>
      <c r="Q22" s="29">
        <v>1</v>
      </c>
      <c r="R22" s="7"/>
      <c r="S22" s="8"/>
    </row>
    <row r="23" spans="1:19" ht="25" customHeight="1" x14ac:dyDescent="0.3">
      <c r="A23" s="6">
        <f t="shared" si="0"/>
        <v>19</v>
      </c>
      <c r="B23" s="27">
        <v>1</v>
      </c>
      <c r="C23" s="28">
        <v>1</v>
      </c>
      <c r="D23" s="28">
        <v>1</v>
      </c>
      <c r="E23" s="29">
        <v>1</v>
      </c>
      <c r="F23" s="31">
        <v>1</v>
      </c>
      <c r="G23" s="28">
        <v>1</v>
      </c>
      <c r="H23" s="28">
        <v>1</v>
      </c>
      <c r="I23" s="29">
        <v>0</v>
      </c>
      <c r="J23" s="27">
        <v>1</v>
      </c>
      <c r="K23" s="28">
        <v>1</v>
      </c>
      <c r="L23" s="28">
        <v>1</v>
      </c>
      <c r="M23" s="29">
        <v>1</v>
      </c>
      <c r="N23" s="31">
        <v>1</v>
      </c>
      <c r="O23" s="28">
        <v>1</v>
      </c>
      <c r="P23" s="28">
        <v>1</v>
      </c>
      <c r="Q23" s="29">
        <v>1</v>
      </c>
      <c r="R23" s="7"/>
      <c r="S23" s="8"/>
    </row>
    <row r="24" spans="1:19" ht="25" customHeight="1" x14ac:dyDescent="0.3">
      <c r="A24" s="6">
        <f t="shared" si="0"/>
        <v>20</v>
      </c>
      <c r="B24" s="27">
        <v>1</v>
      </c>
      <c r="C24" s="28">
        <v>0</v>
      </c>
      <c r="D24" s="28">
        <v>1</v>
      </c>
      <c r="E24" s="29">
        <v>1</v>
      </c>
      <c r="F24" s="31">
        <v>0</v>
      </c>
      <c r="G24" s="28">
        <v>1</v>
      </c>
      <c r="H24" s="28">
        <v>0</v>
      </c>
      <c r="I24" s="29">
        <v>1</v>
      </c>
      <c r="J24" s="27">
        <v>0</v>
      </c>
      <c r="K24" s="28">
        <v>0</v>
      </c>
      <c r="L24" s="28">
        <v>0</v>
      </c>
      <c r="M24" s="29">
        <v>1</v>
      </c>
      <c r="N24" s="31">
        <v>1</v>
      </c>
      <c r="O24" s="28">
        <v>1</v>
      </c>
      <c r="P24" s="28">
        <v>1</v>
      </c>
      <c r="Q24" s="29">
        <v>1</v>
      </c>
      <c r="R24" s="7"/>
      <c r="S24" s="8"/>
    </row>
    <row r="25" spans="1:19" ht="25" customHeight="1" x14ac:dyDescent="0.3">
      <c r="A25" s="6">
        <f t="shared" si="0"/>
        <v>21</v>
      </c>
      <c r="B25" s="27">
        <v>1</v>
      </c>
      <c r="C25" s="28">
        <v>0</v>
      </c>
      <c r="D25" s="28">
        <v>1</v>
      </c>
      <c r="E25" s="29">
        <v>1</v>
      </c>
      <c r="F25" s="31">
        <v>0</v>
      </c>
      <c r="G25" s="28">
        <v>1</v>
      </c>
      <c r="H25" s="28">
        <v>0</v>
      </c>
      <c r="I25" s="29">
        <v>1</v>
      </c>
      <c r="J25" s="27">
        <v>0</v>
      </c>
      <c r="K25" s="28">
        <v>0</v>
      </c>
      <c r="L25" s="28">
        <v>0</v>
      </c>
      <c r="M25" s="29">
        <v>1</v>
      </c>
      <c r="N25" s="31">
        <v>1</v>
      </c>
      <c r="O25" s="28">
        <v>1</v>
      </c>
      <c r="P25" s="28">
        <v>1</v>
      </c>
      <c r="Q25" s="29">
        <v>1</v>
      </c>
      <c r="R25" s="7"/>
      <c r="S25" s="8"/>
    </row>
    <row r="26" spans="1:19" ht="25" customHeight="1" x14ac:dyDescent="0.3">
      <c r="A26" s="6">
        <f t="shared" si="0"/>
        <v>22</v>
      </c>
      <c r="B26" s="27">
        <v>1</v>
      </c>
      <c r="C26" s="28">
        <v>1</v>
      </c>
      <c r="D26" s="28">
        <v>1</v>
      </c>
      <c r="E26" s="29">
        <v>1</v>
      </c>
      <c r="F26" s="31">
        <v>1</v>
      </c>
      <c r="G26" s="28">
        <v>1</v>
      </c>
      <c r="H26" s="28">
        <v>1</v>
      </c>
      <c r="I26" s="29">
        <v>0</v>
      </c>
      <c r="J26" s="27">
        <v>1</v>
      </c>
      <c r="K26" s="28">
        <v>1</v>
      </c>
      <c r="L26" s="28">
        <v>1</v>
      </c>
      <c r="M26" s="29">
        <v>1</v>
      </c>
      <c r="N26" s="31">
        <v>1</v>
      </c>
      <c r="O26" s="28">
        <v>1</v>
      </c>
      <c r="P26" s="28">
        <v>1</v>
      </c>
      <c r="Q26" s="29">
        <v>1</v>
      </c>
      <c r="R26" s="7"/>
      <c r="S26" s="8"/>
    </row>
    <row r="27" spans="1:19" ht="25" customHeight="1" x14ac:dyDescent="0.3">
      <c r="A27" s="6">
        <f t="shared" si="0"/>
        <v>23</v>
      </c>
      <c r="B27" s="27">
        <v>1</v>
      </c>
      <c r="C27" s="28">
        <v>0</v>
      </c>
      <c r="D27" s="28">
        <v>1</v>
      </c>
      <c r="E27" s="29">
        <v>1</v>
      </c>
      <c r="F27" s="31">
        <v>0</v>
      </c>
      <c r="G27" s="28">
        <v>1</v>
      </c>
      <c r="H27" s="28">
        <v>0</v>
      </c>
      <c r="I27" s="29">
        <v>1</v>
      </c>
      <c r="J27" s="27">
        <v>0</v>
      </c>
      <c r="K27" s="28">
        <v>0</v>
      </c>
      <c r="L27" s="28">
        <v>0</v>
      </c>
      <c r="M27" s="29">
        <v>1</v>
      </c>
      <c r="N27" s="31">
        <v>1</v>
      </c>
      <c r="O27" s="28">
        <v>1</v>
      </c>
      <c r="P27" s="28">
        <v>1</v>
      </c>
      <c r="Q27" s="29">
        <v>1</v>
      </c>
      <c r="R27" s="7"/>
      <c r="S27" s="8"/>
    </row>
    <row r="28" spans="1:19" ht="25" customHeight="1" x14ac:dyDescent="0.3">
      <c r="A28" s="6">
        <f t="shared" si="0"/>
        <v>24</v>
      </c>
      <c r="B28" s="27">
        <v>1</v>
      </c>
      <c r="C28" s="28">
        <v>0</v>
      </c>
      <c r="D28" s="28">
        <v>1</v>
      </c>
      <c r="E28" s="29">
        <v>1</v>
      </c>
      <c r="F28" s="31">
        <v>0</v>
      </c>
      <c r="G28" s="28">
        <v>1</v>
      </c>
      <c r="H28" s="28">
        <v>0</v>
      </c>
      <c r="I28" s="29">
        <v>1</v>
      </c>
      <c r="J28" s="27">
        <v>0</v>
      </c>
      <c r="K28" s="28">
        <v>0</v>
      </c>
      <c r="L28" s="28">
        <v>0</v>
      </c>
      <c r="M28" s="29">
        <v>1</v>
      </c>
      <c r="N28" s="31">
        <v>1</v>
      </c>
      <c r="O28" s="28">
        <v>1</v>
      </c>
      <c r="P28" s="28">
        <v>1</v>
      </c>
      <c r="Q28" s="29">
        <v>1</v>
      </c>
      <c r="R28" s="7"/>
      <c r="S28" s="8"/>
    </row>
    <row r="29" spans="1:19" ht="25" customHeight="1" thickBot="1" x14ac:dyDescent="0.35">
      <c r="A29" s="6">
        <f t="shared" si="0"/>
        <v>25</v>
      </c>
      <c r="B29" s="27">
        <v>1</v>
      </c>
      <c r="C29" s="28">
        <v>1</v>
      </c>
      <c r="D29" s="28">
        <v>1</v>
      </c>
      <c r="E29" s="29">
        <v>1</v>
      </c>
      <c r="F29" s="31">
        <v>1</v>
      </c>
      <c r="G29" s="28">
        <v>1</v>
      </c>
      <c r="H29" s="28">
        <v>1</v>
      </c>
      <c r="I29" s="29">
        <v>0</v>
      </c>
      <c r="J29" s="27">
        <v>1</v>
      </c>
      <c r="K29" s="28">
        <v>1</v>
      </c>
      <c r="L29" s="28">
        <v>1</v>
      </c>
      <c r="M29" s="29">
        <v>1</v>
      </c>
      <c r="N29" s="31">
        <v>1</v>
      </c>
      <c r="O29" s="28">
        <v>1</v>
      </c>
      <c r="P29" s="28">
        <v>1</v>
      </c>
      <c r="Q29" s="29">
        <v>1</v>
      </c>
      <c r="R29" s="7"/>
      <c r="S29" s="8"/>
    </row>
    <row r="30" spans="1:19" ht="30" customHeight="1" thickBot="1" x14ac:dyDescent="0.35">
      <c r="A30" s="6" t="s">
        <v>2</v>
      </c>
      <c r="B30" s="49">
        <f>SUM(B5:B29)</f>
        <v>25</v>
      </c>
      <c r="C30" s="49">
        <f t="shared" ref="C30:Q30" si="1">SUM(C5:C29)</f>
        <v>9</v>
      </c>
      <c r="D30" s="49">
        <f t="shared" si="1"/>
        <v>21</v>
      </c>
      <c r="E30" s="49">
        <f t="shared" si="1"/>
        <v>21</v>
      </c>
      <c r="F30" s="49">
        <f t="shared" si="1"/>
        <v>13</v>
      </c>
      <c r="G30" s="49">
        <f t="shared" si="1"/>
        <v>25</v>
      </c>
      <c r="H30" s="49">
        <f t="shared" si="1"/>
        <v>9</v>
      </c>
      <c r="I30" s="49">
        <f t="shared" si="1"/>
        <v>20</v>
      </c>
      <c r="J30" s="49">
        <f t="shared" si="1"/>
        <v>9</v>
      </c>
      <c r="K30" s="49">
        <f t="shared" si="1"/>
        <v>13</v>
      </c>
      <c r="L30" s="49">
        <f t="shared" si="1"/>
        <v>9</v>
      </c>
      <c r="M30" s="49">
        <f t="shared" si="1"/>
        <v>21</v>
      </c>
      <c r="N30" s="49">
        <f t="shared" si="1"/>
        <v>25</v>
      </c>
      <c r="O30" s="49">
        <f t="shared" si="1"/>
        <v>25</v>
      </c>
      <c r="P30" s="49">
        <f t="shared" si="1"/>
        <v>25</v>
      </c>
      <c r="Q30" s="50">
        <f t="shared" si="1"/>
        <v>25</v>
      </c>
      <c r="R30" s="4"/>
      <c r="S30" s="5"/>
    </row>
    <row r="31" spans="1:19" s="11" customFormat="1" ht="36.75" customHeight="1" thickBot="1" x14ac:dyDescent="0.35">
      <c r="B31" s="102" t="s">
        <v>15</v>
      </c>
      <c r="C31" s="103"/>
      <c r="D31" s="104">
        <f>SUM(B30:E30)</f>
        <v>76</v>
      </c>
      <c r="E31" s="105"/>
      <c r="F31" s="106" t="s">
        <v>16</v>
      </c>
      <c r="G31" s="107"/>
      <c r="H31" s="108">
        <f>SUM(F30:I30)</f>
        <v>67</v>
      </c>
      <c r="I31" s="109"/>
      <c r="J31" s="106" t="s">
        <v>17</v>
      </c>
      <c r="K31" s="107"/>
      <c r="L31" s="108">
        <f>SUM(J30:M30)</f>
        <v>52</v>
      </c>
      <c r="M31" s="109"/>
      <c r="N31" s="106" t="s">
        <v>18</v>
      </c>
      <c r="O31" s="107"/>
      <c r="P31" s="108">
        <f>SUM(N30:Q30)</f>
        <v>100</v>
      </c>
      <c r="Q31" s="109"/>
    </row>
    <row r="32" spans="1:19" s="12" customFormat="1" ht="36.75" customHeight="1" thickBot="1" x14ac:dyDescent="0.4">
      <c r="B32" s="110" t="s">
        <v>24</v>
      </c>
      <c r="C32" s="111"/>
      <c r="D32" s="112">
        <f>SUM(D31,H31)/2</f>
        <v>71.5</v>
      </c>
      <c r="E32" s="113"/>
    </row>
    <row r="33" spans="2:5" s="12" customFormat="1" ht="36.75" customHeight="1" thickBot="1" x14ac:dyDescent="0.4">
      <c r="B33" s="110" t="s">
        <v>23</v>
      </c>
      <c r="C33" s="111"/>
      <c r="D33" s="112">
        <f>SUM(L31,P31)/2</f>
        <v>76</v>
      </c>
      <c r="E33" s="113"/>
    </row>
    <row r="34" spans="2:5" s="12" customFormat="1" ht="36.75" customHeight="1" thickBot="1" x14ac:dyDescent="0.4">
      <c r="B34" s="110" t="s">
        <v>21</v>
      </c>
      <c r="C34" s="111"/>
      <c r="D34" s="112">
        <f>SUM(D31,L31)/2</f>
        <v>64</v>
      </c>
      <c r="E34" s="113"/>
    </row>
    <row r="35" spans="2:5" s="12" customFormat="1" ht="36.75" customHeight="1" thickBot="1" x14ac:dyDescent="0.4">
      <c r="B35" s="110" t="s">
        <v>22</v>
      </c>
      <c r="C35" s="111"/>
      <c r="D35" s="112">
        <f>SUM(H31,P31)/2</f>
        <v>83.5</v>
      </c>
      <c r="E35" s="113"/>
    </row>
  </sheetData>
  <mergeCells count="24">
    <mergeCell ref="B35:C35"/>
    <mergeCell ref="D35:E35"/>
    <mergeCell ref="L31:M31"/>
    <mergeCell ref="N31:O31"/>
    <mergeCell ref="P31:Q31"/>
    <mergeCell ref="J31:K31"/>
    <mergeCell ref="B32:C32"/>
    <mergeCell ref="D32:E32"/>
    <mergeCell ref="B33:C33"/>
    <mergeCell ref="D33:E33"/>
    <mergeCell ref="B34:C34"/>
    <mergeCell ref="D34:E34"/>
    <mergeCell ref="A2:A3"/>
    <mergeCell ref="B31:C31"/>
    <mergeCell ref="D31:E31"/>
    <mergeCell ref="F31:G31"/>
    <mergeCell ref="H31:I31"/>
    <mergeCell ref="B1:S1"/>
    <mergeCell ref="B3:E3"/>
    <mergeCell ref="B2:I2"/>
    <mergeCell ref="F3:I3"/>
    <mergeCell ref="J2:Q2"/>
    <mergeCell ref="J3:M3"/>
    <mergeCell ref="N3:Q3"/>
  </mergeCells>
  <phoneticPr fontId="1" type="noConversion"/>
  <pageMargins left="0.4" right="0.4" top="0.64" bottom="0.51" header="0.31" footer="0.27"/>
  <pageSetup paperSize="9" scale="56"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sheetPr>
  <dimension ref="A1:L17"/>
  <sheetViews>
    <sheetView workbookViewId="0">
      <selection activeCell="J7" sqref="J7"/>
    </sheetView>
  </sheetViews>
  <sheetFormatPr defaultRowHeight="12.5" x14ac:dyDescent="0.25"/>
  <cols>
    <col min="2" max="2" width="20.54296875" customWidth="1"/>
    <col min="3" max="3" width="7.7265625" customWidth="1"/>
    <col min="4" max="4" width="12.36328125" customWidth="1"/>
    <col min="5" max="5" width="23.36328125" style="1" customWidth="1"/>
    <col min="6" max="6" width="8.54296875" style="1" customWidth="1"/>
    <col min="7" max="7" width="12.36328125" customWidth="1"/>
    <col min="9" max="9" width="49.453125" customWidth="1"/>
    <col min="10" max="10" width="22.7265625" customWidth="1"/>
    <col min="11" max="11" width="23.36328125" customWidth="1"/>
    <col min="12" max="12" width="32.26953125" customWidth="1"/>
  </cols>
  <sheetData>
    <row r="1" spans="1:12" ht="66.5" customHeight="1" x14ac:dyDescent="0.3">
      <c r="A1" s="2"/>
      <c r="B1" s="120" t="s">
        <v>41</v>
      </c>
      <c r="C1" s="121"/>
      <c r="D1" s="121"/>
      <c r="E1" s="121"/>
      <c r="F1" s="121"/>
      <c r="G1" s="122"/>
      <c r="I1" s="123" t="s">
        <v>71</v>
      </c>
      <c r="J1" s="124"/>
      <c r="K1" s="124"/>
      <c r="L1" s="125"/>
    </row>
    <row r="2" spans="1:12" ht="66.5" customHeight="1" x14ac:dyDescent="0.3">
      <c r="A2" s="2"/>
      <c r="B2" s="114" t="s">
        <v>77</v>
      </c>
      <c r="C2" s="115"/>
      <c r="D2" s="115"/>
      <c r="E2" s="115"/>
      <c r="F2" s="115"/>
      <c r="G2" s="116"/>
      <c r="I2" s="117" t="s">
        <v>72</v>
      </c>
      <c r="J2" s="118"/>
      <c r="K2" s="118"/>
      <c r="L2" s="119"/>
    </row>
    <row r="3" spans="1:12" ht="41" customHeight="1" thickBot="1" x14ac:dyDescent="0.35">
      <c r="A3" s="2"/>
      <c r="B3" s="63"/>
      <c r="C3" s="64" t="s">
        <v>26</v>
      </c>
      <c r="D3" s="65" t="s">
        <v>42</v>
      </c>
      <c r="E3" s="66"/>
      <c r="F3" s="67" t="s">
        <v>26</v>
      </c>
      <c r="G3" s="65" t="s">
        <v>42</v>
      </c>
      <c r="I3" s="80" t="s">
        <v>73</v>
      </c>
      <c r="J3" s="81" t="s">
        <v>74</v>
      </c>
      <c r="K3" s="81" t="s">
        <v>75</v>
      </c>
      <c r="L3" s="82" t="s">
        <v>76</v>
      </c>
    </row>
    <row r="4" spans="1:12" s="9" customFormat="1" ht="65.5" customHeight="1" thickBot="1" x14ac:dyDescent="0.35">
      <c r="B4" s="68" t="s">
        <v>45</v>
      </c>
      <c r="C4" s="69">
        <v>85</v>
      </c>
      <c r="D4" s="70">
        <f>SUM('2) Data collection'!B30:E30)</f>
        <v>76</v>
      </c>
      <c r="E4" s="71" t="s">
        <v>48</v>
      </c>
      <c r="F4" s="70">
        <v>85</v>
      </c>
      <c r="G4" s="72">
        <f>SUM('2) Data collection'!J30:M30)</f>
        <v>52</v>
      </c>
      <c r="I4" s="61"/>
      <c r="J4" s="62"/>
      <c r="K4" s="62"/>
      <c r="L4" s="62"/>
    </row>
    <row r="5" spans="1:12" ht="52" customHeight="1" thickBot="1" x14ac:dyDescent="0.35">
      <c r="A5" s="2"/>
      <c r="B5" s="68" t="s">
        <v>46</v>
      </c>
      <c r="C5" s="69">
        <v>95</v>
      </c>
      <c r="D5" s="70">
        <f>SUM('2) Data collection'!F30:I30)</f>
        <v>67</v>
      </c>
      <c r="E5" s="71" t="s">
        <v>49</v>
      </c>
      <c r="F5" s="70">
        <v>95</v>
      </c>
      <c r="G5" s="72">
        <f>SUM('2) Data collection'!N30:Q30)</f>
        <v>100</v>
      </c>
      <c r="I5" s="61"/>
      <c r="J5" s="62"/>
      <c r="K5" s="62"/>
      <c r="L5" s="62"/>
    </row>
    <row r="6" spans="1:12" ht="56" customHeight="1" thickBot="1" x14ac:dyDescent="0.35">
      <c r="A6" s="2"/>
      <c r="B6" s="73" t="s">
        <v>47</v>
      </c>
      <c r="C6" s="74">
        <v>85</v>
      </c>
      <c r="D6" s="74">
        <f>SUM(D4:D5)/2</f>
        <v>71.5</v>
      </c>
      <c r="E6" s="75" t="s">
        <v>43</v>
      </c>
      <c r="F6" s="76">
        <v>85</v>
      </c>
      <c r="G6" s="74">
        <f>SUM(G4:G5)/2</f>
        <v>76</v>
      </c>
      <c r="I6" s="61"/>
      <c r="J6" s="62"/>
      <c r="K6" s="62"/>
      <c r="L6" s="62"/>
    </row>
    <row r="7" spans="1:12" ht="55" customHeight="1" thickBot="1" x14ac:dyDescent="0.35">
      <c r="A7" s="2"/>
      <c r="B7" s="77" t="s">
        <v>44</v>
      </c>
      <c r="C7" s="76">
        <v>85</v>
      </c>
      <c r="D7" s="74">
        <f>SUM(D4,G4)/2</f>
        <v>64</v>
      </c>
      <c r="E7" s="78"/>
      <c r="F7" s="78"/>
      <c r="G7" s="79"/>
      <c r="I7" s="61"/>
      <c r="J7" s="62"/>
      <c r="K7" s="62"/>
      <c r="L7" s="62"/>
    </row>
    <row r="8" spans="1:12" ht="41.5" customHeight="1" thickBot="1" x14ac:dyDescent="0.35">
      <c r="A8" s="2"/>
      <c r="B8" s="77" t="s">
        <v>50</v>
      </c>
      <c r="C8" s="76">
        <v>95</v>
      </c>
      <c r="D8" s="74">
        <f>SUM(D5,G5)/2</f>
        <v>83.5</v>
      </c>
      <c r="E8" s="66"/>
      <c r="F8" s="66"/>
      <c r="G8" s="63"/>
      <c r="I8" s="61"/>
      <c r="J8" s="62"/>
      <c r="K8" s="62"/>
      <c r="L8" s="62"/>
    </row>
    <row r="9" spans="1:12" ht="15" x14ac:dyDescent="0.3">
      <c r="A9" s="2"/>
      <c r="B9" s="63" t="s">
        <v>52</v>
      </c>
      <c r="C9" s="63"/>
      <c r="D9" s="63"/>
      <c r="E9" s="66"/>
      <c r="F9" s="66"/>
      <c r="G9" s="63"/>
      <c r="I9" s="61"/>
      <c r="J9" s="62"/>
      <c r="K9" s="62"/>
      <c r="L9" s="62"/>
    </row>
    <row r="10" spans="1:12" ht="15" x14ac:dyDescent="0.3">
      <c r="A10" s="2"/>
      <c r="B10" s="2"/>
      <c r="C10" s="2"/>
      <c r="D10" s="2"/>
      <c r="E10" s="3"/>
      <c r="F10" s="3"/>
      <c r="G10" s="2"/>
      <c r="I10" s="61"/>
      <c r="J10" s="62"/>
      <c r="K10" s="62"/>
      <c r="L10" s="62"/>
    </row>
    <row r="11" spans="1:12" ht="15" x14ac:dyDescent="0.3">
      <c r="A11" s="2"/>
      <c r="B11" s="2"/>
      <c r="C11" s="2"/>
      <c r="D11" s="2"/>
      <c r="E11" s="3"/>
      <c r="F11" s="3"/>
      <c r="G11" s="2"/>
      <c r="I11" s="61"/>
      <c r="J11" s="62"/>
      <c r="K11" s="62"/>
      <c r="L11" s="62"/>
    </row>
    <row r="12" spans="1:12" ht="15" x14ac:dyDescent="0.3">
      <c r="I12" s="61"/>
      <c r="J12" s="62"/>
      <c r="K12" s="62"/>
      <c r="L12" s="62"/>
    </row>
    <row r="13" spans="1:12" ht="15" x14ac:dyDescent="0.3">
      <c r="I13" s="61"/>
      <c r="J13" s="62"/>
      <c r="K13" s="62"/>
      <c r="L13" s="62"/>
    </row>
    <row r="14" spans="1:12" ht="15" x14ac:dyDescent="0.3">
      <c r="I14" s="61"/>
      <c r="J14" s="62"/>
      <c r="K14" s="62"/>
      <c r="L14" s="62"/>
    </row>
    <row r="15" spans="1:12" ht="15" x14ac:dyDescent="0.3">
      <c r="I15" s="61"/>
      <c r="J15" s="62"/>
      <c r="K15" s="62"/>
      <c r="L15" s="62"/>
    </row>
    <row r="16" spans="1:12" ht="15" x14ac:dyDescent="0.3">
      <c r="I16" s="61"/>
      <c r="J16" s="62"/>
      <c r="K16" s="62"/>
      <c r="L16" s="62"/>
    </row>
    <row r="17" spans="9:12" ht="15" x14ac:dyDescent="0.3">
      <c r="I17" s="61"/>
      <c r="J17" s="62"/>
      <c r="K17" s="62"/>
      <c r="L17" s="62"/>
    </row>
  </sheetData>
  <mergeCells count="4">
    <mergeCell ref="B2:G2"/>
    <mergeCell ref="I2:L2"/>
    <mergeCell ref="B1:G1"/>
    <mergeCell ref="I1:L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G30"/>
  <sheetViews>
    <sheetView zoomScale="80" zoomScaleNormal="80" workbookViewId="0">
      <selection activeCell="M5" sqref="M5"/>
    </sheetView>
  </sheetViews>
  <sheetFormatPr defaultColWidth="9.1796875" defaultRowHeight="13.5" x14ac:dyDescent="0.3"/>
  <cols>
    <col min="1" max="1" width="12.54296875" style="13" customWidth="1"/>
    <col min="2" max="2" width="82.453125" style="13" customWidth="1"/>
    <col min="3" max="3" width="3.54296875" style="13" customWidth="1"/>
    <col min="4" max="4" width="9.1796875" style="13"/>
    <col min="5" max="5" width="50.54296875" style="13" customWidth="1"/>
    <col min="6" max="6" width="9.1796875" style="13"/>
    <col min="7" max="7" width="19.36328125" style="13" customWidth="1"/>
    <col min="8" max="16384" width="9.1796875" style="13"/>
  </cols>
  <sheetData>
    <row r="1" spans="1:7" ht="82.5" customHeight="1" x14ac:dyDescent="0.3">
      <c r="A1" s="137" t="s">
        <v>78</v>
      </c>
      <c r="B1" s="137"/>
      <c r="C1" s="137"/>
      <c r="D1" s="137"/>
      <c r="E1" s="137"/>
      <c r="F1" s="137"/>
      <c r="G1" s="137"/>
    </row>
    <row r="2" spans="1:7" ht="29.5" customHeight="1" x14ac:dyDescent="0.3">
      <c r="A2" s="138" t="s">
        <v>79</v>
      </c>
      <c r="B2" s="139"/>
      <c r="C2" s="139"/>
      <c r="D2" s="139"/>
      <c r="E2" s="139"/>
      <c r="F2" s="139"/>
      <c r="G2" s="139"/>
    </row>
    <row r="3" spans="1:7" ht="29.5" customHeight="1" x14ac:dyDescent="0.3">
      <c r="A3" s="135" t="s">
        <v>32</v>
      </c>
      <c r="B3" s="136"/>
      <c r="C3" s="136"/>
      <c r="D3" s="136"/>
      <c r="E3" s="136"/>
      <c r="F3" s="136"/>
      <c r="G3" s="136"/>
    </row>
    <row r="4" spans="1:7" ht="26.5" customHeight="1" x14ac:dyDescent="0.3">
      <c r="A4" s="131" t="s">
        <v>28</v>
      </c>
      <c r="B4" s="132"/>
      <c r="C4" s="126"/>
      <c r="D4" s="131" t="s">
        <v>30</v>
      </c>
      <c r="E4" s="132"/>
      <c r="F4" s="132"/>
      <c r="G4" s="132"/>
    </row>
    <row r="5" spans="1:7" ht="409.5" customHeight="1" x14ac:dyDescent="0.3">
      <c r="A5" s="126"/>
      <c r="B5" s="126"/>
      <c r="C5" s="127"/>
      <c r="D5" s="126"/>
      <c r="E5" s="126"/>
      <c r="F5" s="126"/>
      <c r="G5" s="126"/>
    </row>
    <row r="6" spans="1:7" ht="57.5" customHeight="1" x14ac:dyDescent="0.3">
      <c r="A6" s="127"/>
      <c r="B6" s="127"/>
      <c r="C6" s="127"/>
      <c r="D6" s="127"/>
      <c r="E6" s="127"/>
      <c r="F6" s="127"/>
      <c r="G6" s="127"/>
    </row>
    <row r="7" spans="1:7" ht="100" customHeight="1" x14ac:dyDescent="0.3">
      <c r="A7" s="128" t="s">
        <v>29</v>
      </c>
      <c r="B7" s="129"/>
      <c r="C7" s="127"/>
      <c r="D7" s="128" t="s">
        <v>31</v>
      </c>
      <c r="E7" s="129"/>
      <c r="F7" s="129"/>
      <c r="G7" s="129"/>
    </row>
    <row r="8" spans="1:7" x14ac:dyDescent="0.3">
      <c r="A8" s="126"/>
      <c r="B8" s="127"/>
      <c r="C8" s="127"/>
      <c r="D8" s="127"/>
      <c r="E8" s="127"/>
      <c r="F8" s="127"/>
      <c r="G8" s="127"/>
    </row>
    <row r="9" spans="1:7" ht="36" customHeight="1" x14ac:dyDescent="0.3">
      <c r="A9" s="133" t="s">
        <v>33</v>
      </c>
      <c r="B9" s="134"/>
      <c r="C9" s="134"/>
      <c r="D9" s="134"/>
      <c r="E9" s="134"/>
      <c r="F9" s="134"/>
      <c r="G9" s="134"/>
    </row>
    <row r="10" spans="1:7" ht="32" customHeight="1" x14ac:dyDescent="0.3">
      <c r="A10" s="131" t="s">
        <v>28</v>
      </c>
      <c r="B10" s="132"/>
      <c r="D10" s="131" t="s">
        <v>30</v>
      </c>
      <c r="E10" s="132"/>
      <c r="F10" s="132"/>
      <c r="G10" s="132"/>
    </row>
    <row r="11" spans="1:7" ht="409.6" customHeight="1" x14ac:dyDescent="0.3">
      <c r="A11" s="126"/>
      <c r="B11" s="127"/>
      <c r="C11" s="126"/>
      <c r="D11" s="126"/>
      <c r="E11" s="127"/>
      <c r="F11" s="127"/>
      <c r="G11" s="127"/>
    </row>
    <row r="12" spans="1:7" ht="39.5" customHeight="1" x14ac:dyDescent="0.3">
      <c r="A12" s="127"/>
      <c r="B12" s="127"/>
      <c r="C12" s="127"/>
      <c r="D12" s="127"/>
      <c r="E12" s="127"/>
      <c r="F12" s="127"/>
      <c r="G12" s="127"/>
    </row>
    <row r="13" spans="1:7" ht="93" customHeight="1" x14ac:dyDescent="0.3">
      <c r="A13" s="128" t="s">
        <v>34</v>
      </c>
      <c r="B13" s="130"/>
      <c r="C13" s="127"/>
      <c r="D13" s="126"/>
      <c r="E13" s="127"/>
      <c r="F13" s="127"/>
      <c r="G13" s="127"/>
    </row>
    <row r="14" spans="1:7" ht="104" customHeight="1" x14ac:dyDescent="0.3">
      <c r="A14" s="127"/>
      <c r="B14" s="127"/>
      <c r="C14" s="127"/>
      <c r="D14" s="128" t="s">
        <v>35</v>
      </c>
      <c r="E14" s="129"/>
      <c r="F14" s="129"/>
      <c r="G14" s="129"/>
    </row>
    <row r="27" spans="2:5" x14ac:dyDescent="0.3">
      <c r="B27" s="14"/>
    </row>
    <row r="28" spans="2:5" x14ac:dyDescent="0.3">
      <c r="B28" s="14"/>
    </row>
    <row r="30" spans="2:5" x14ac:dyDescent="0.3">
      <c r="B30" s="14"/>
      <c r="E30" s="14"/>
    </row>
  </sheetData>
  <mergeCells count="20">
    <mergeCell ref="A3:G3"/>
    <mergeCell ref="D4:G4"/>
    <mergeCell ref="A1:G1"/>
    <mergeCell ref="A2:G2"/>
    <mergeCell ref="A5:B6"/>
    <mergeCell ref="A7:B7"/>
    <mergeCell ref="A10:B10"/>
    <mergeCell ref="D10:G10"/>
    <mergeCell ref="D7:G7"/>
    <mergeCell ref="A9:G9"/>
    <mergeCell ref="C4:C7"/>
    <mergeCell ref="D5:G6"/>
    <mergeCell ref="A8:G8"/>
    <mergeCell ref="A4:B4"/>
    <mergeCell ref="D13:G13"/>
    <mergeCell ref="D14:G14"/>
    <mergeCell ref="A13:B14"/>
    <mergeCell ref="C11:C14"/>
    <mergeCell ref="A11:B12"/>
    <mergeCell ref="D11:G1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E1699-5E07-4723-85E3-07295439C0D4}">
  <sheetPr>
    <tabColor theme="8"/>
  </sheetPr>
  <dimension ref="A1:O14"/>
  <sheetViews>
    <sheetView zoomScaleNormal="100" workbookViewId="0">
      <selection activeCell="U1" sqref="U1"/>
    </sheetView>
  </sheetViews>
  <sheetFormatPr defaultRowHeight="12.5" x14ac:dyDescent="0.25"/>
  <cols>
    <col min="1" max="1" width="16.26953125" customWidth="1"/>
    <col min="2" max="2" width="24.6328125" customWidth="1"/>
    <col min="3" max="3" width="10.1796875" customWidth="1"/>
    <col min="4" max="7" width="12.36328125" customWidth="1"/>
    <col min="8" max="10" width="12.1796875" customWidth="1"/>
    <col min="11" max="14" width="10.6328125" customWidth="1"/>
    <col min="15" max="15" width="11.08984375" customWidth="1"/>
  </cols>
  <sheetData>
    <row r="1" spans="1:15" ht="41.5" customHeight="1" x14ac:dyDescent="0.3">
      <c r="A1" s="2"/>
      <c r="B1" s="143" t="s">
        <v>41</v>
      </c>
      <c r="C1" s="144"/>
      <c r="D1" s="144"/>
      <c r="E1" s="144"/>
      <c r="F1" s="144"/>
      <c r="G1" s="144"/>
      <c r="H1" s="145"/>
      <c r="I1" s="145"/>
      <c r="J1" s="145"/>
      <c r="K1" s="145"/>
      <c r="L1" s="145"/>
      <c r="M1" s="145"/>
      <c r="N1" s="145"/>
      <c r="O1" s="146"/>
    </row>
    <row r="2" spans="1:15" s="15" customFormat="1" ht="32" customHeight="1" thickBot="1" x14ac:dyDescent="0.35">
      <c r="A2" s="34"/>
      <c r="B2" s="34"/>
      <c r="D2" s="140" t="s">
        <v>42</v>
      </c>
      <c r="E2" s="141"/>
      <c r="F2" s="141"/>
      <c r="G2" s="141"/>
      <c r="H2" s="141"/>
      <c r="I2" s="141"/>
      <c r="J2" s="141"/>
      <c r="K2" s="141"/>
      <c r="L2" s="141"/>
      <c r="M2" s="141"/>
      <c r="N2" s="141"/>
      <c r="O2" s="142"/>
    </row>
    <row r="3" spans="1:15" s="15" customFormat="1" ht="62" customHeight="1" thickBot="1" x14ac:dyDescent="0.35">
      <c r="A3" s="34"/>
      <c r="B3" s="3" t="s">
        <v>52</v>
      </c>
      <c r="C3" s="45" t="s">
        <v>26</v>
      </c>
      <c r="D3" s="35" t="s">
        <v>53</v>
      </c>
      <c r="E3" s="35" t="s">
        <v>51</v>
      </c>
      <c r="F3" s="35" t="s">
        <v>51</v>
      </c>
      <c r="G3" s="35" t="s">
        <v>51</v>
      </c>
      <c r="H3" s="35" t="s">
        <v>51</v>
      </c>
      <c r="I3" s="35" t="s">
        <v>51</v>
      </c>
      <c r="J3" s="35" t="s">
        <v>51</v>
      </c>
      <c r="K3" s="35" t="s">
        <v>51</v>
      </c>
      <c r="L3" s="35" t="s">
        <v>51</v>
      </c>
      <c r="M3" s="35" t="s">
        <v>51</v>
      </c>
      <c r="N3" s="35" t="s">
        <v>51</v>
      </c>
      <c r="O3" s="35" t="s">
        <v>51</v>
      </c>
    </row>
    <row r="4" spans="1:15" s="37" customFormat="1" ht="40" customHeight="1" thickBot="1" x14ac:dyDescent="0.3">
      <c r="A4" s="147" t="s">
        <v>54</v>
      </c>
      <c r="B4" s="38" t="s">
        <v>45</v>
      </c>
      <c r="C4" s="39">
        <v>85</v>
      </c>
      <c r="D4" s="47">
        <v>60</v>
      </c>
      <c r="E4" s="47">
        <v>67</v>
      </c>
      <c r="F4" s="47">
        <v>88</v>
      </c>
      <c r="G4" s="47">
        <v>86</v>
      </c>
      <c r="H4" s="47">
        <v>76</v>
      </c>
      <c r="I4" s="47"/>
      <c r="J4" s="47"/>
      <c r="K4" s="47"/>
      <c r="L4" s="47"/>
      <c r="M4" s="47"/>
      <c r="N4" s="47"/>
      <c r="O4" s="47"/>
    </row>
    <row r="5" spans="1:15" s="15" customFormat="1" ht="39" customHeight="1" thickBot="1" x14ac:dyDescent="0.35">
      <c r="A5" s="148"/>
      <c r="B5" s="38" t="s">
        <v>46</v>
      </c>
      <c r="C5" s="39">
        <v>95</v>
      </c>
      <c r="D5" s="47">
        <v>70</v>
      </c>
      <c r="E5" s="47">
        <v>75</v>
      </c>
      <c r="F5" s="47">
        <v>76</v>
      </c>
      <c r="G5" s="47">
        <v>77</v>
      </c>
      <c r="H5" s="47">
        <v>67</v>
      </c>
      <c r="I5" s="47"/>
      <c r="J5" s="47"/>
      <c r="K5" s="47"/>
      <c r="L5" s="47"/>
      <c r="M5" s="47"/>
      <c r="N5" s="47"/>
      <c r="O5" s="47"/>
    </row>
    <row r="6" spans="1:15" s="15" customFormat="1" ht="36.5" customHeight="1" thickBot="1" x14ac:dyDescent="0.35">
      <c r="A6" s="46" t="s">
        <v>55</v>
      </c>
      <c r="B6" s="43" t="s">
        <v>47</v>
      </c>
      <c r="C6" s="42">
        <v>85</v>
      </c>
      <c r="D6" s="42" cm="1">
        <f t="array" ref="D6">SUM(D4:D5/2)</f>
        <v>65</v>
      </c>
      <c r="E6" s="42" cm="1">
        <f t="array" ref="E6">SUM(E4:E5/2)</f>
        <v>71</v>
      </c>
      <c r="F6" s="42" cm="1">
        <f t="array" ref="F6">SUM(F4:F5/2)</f>
        <v>82</v>
      </c>
      <c r="G6" s="42" cm="1">
        <f t="array" ref="G6">SUM(G4:G5/2)</f>
        <v>81.5</v>
      </c>
      <c r="H6" s="42" cm="1">
        <f t="array" ref="H6">SUM(H4:H5/2)</f>
        <v>71.5</v>
      </c>
      <c r="I6" s="42" cm="1">
        <f t="array" ref="I6">SUM(I4:I5/2)</f>
        <v>0</v>
      </c>
      <c r="J6" s="42" cm="1">
        <f t="array" ref="J6">SUM(J4:J5/2)</f>
        <v>0</v>
      </c>
      <c r="K6" s="42" cm="1">
        <f t="array" ref="K6">SUM(K4:K5/2)</f>
        <v>0</v>
      </c>
      <c r="L6" s="42" cm="1">
        <f t="array" ref="L6">SUM(L4:L5/2)</f>
        <v>0</v>
      </c>
      <c r="M6" s="42" cm="1">
        <f t="array" ref="M6">SUM(M4:M5/2)</f>
        <v>0</v>
      </c>
      <c r="N6" s="42" cm="1">
        <f t="array" ref="N6">SUM(N4:N5/2)</f>
        <v>0</v>
      </c>
      <c r="O6" s="42" cm="1">
        <f t="array" ref="O6">SUM(O4:O5/2)</f>
        <v>0</v>
      </c>
    </row>
    <row r="7" spans="1:15" s="15" customFormat="1" ht="40.5" customHeight="1" thickBot="1" x14ac:dyDescent="0.35">
      <c r="A7" s="149" t="s">
        <v>54</v>
      </c>
      <c r="B7" s="41" t="s">
        <v>48</v>
      </c>
      <c r="C7" s="40">
        <v>85</v>
      </c>
      <c r="D7" s="48">
        <v>70</v>
      </c>
      <c r="E7" s="48">
        <v>68</v>
      </c>
      <c r="F7" s="48">
        <v>56</v>
      </c>
      <c r="G7" s="48">
        <v>87</v>
      </c>
      <c r="H7" s="48">
        <v>52</v>
      </c>
      <c r="I7" s="48"/>
      <c r="J7" s="48"/>
      <c r="K7" s="48"/>
      <c r="L7" s="48"/>
      <c r="M7" s="48"/>
      <c r="N7" s="48"/>
      <c r="O7" s="48"/>
    </row>
    <row r="8" spans="1:15" s="15" customFormat="1" ht="35.5" customHeight="1" thickBot="1" x14ac:dyDescent="0.35">
      <c r="A8" s="148"/>
      <c r="B8" s="41" t="s">
        <v>49</v>
      </c>
      <c r="C8" s="40">
        <v>95</v>
      </c>
      <c r="D8" s="48">
        <v>75</v>
      </c>
      <c r="E8" s="48">
        <v>65</v>
      </c>
      <c r="F8" s="48">
        <v>67</v>
      </c>
      <c r="G8" s="48">
        <v>87</v>
      </c>
      <c r="H8" s="48">
        <v>100</v>
      </c>
      <c r="I8" s="48"/>
      <c r="J8" s="48"/>
      <c r="K8" s="48"/>
      <c r="L8" s="48"/>
      <c r="M8" s="48"/>
      <c r="N8" s="48"/>
      <c r="O8" s="48"/>
    </row>
    <row r="9" spans="1:15" ht="32" customHeight="1" thickBot="1" x14ac:dyDescent="0.3">
      <c r="A9" s="150" t="s">
        <v>55</v>
      </c>
      <c r="B9" s="44" t="s">
        <v>56</v>
      </c>
      <c r="C9" s="40">
        <v>85</v>
      </c>
      <c r="D9" s="42" cm="1">
        <f t="array" ref="D9">SUM(D7:D8/2)</f>
        <v>72.5</v>
      </c>
      <c r="E9" s="42" cm="1">
        <f t="array" ref="E9">SUM(E7:E8/2)</f>
        <v>66.5</v>
      </c>
      <c r="F9" s="42" cm="1">
        <f t="array" ref="F9">SUM(F7:F8/2)</f>
        <v>61.5</v>
      </c>
      <c r="G9" s="42" cm="1">
        <f t="array" ref="G9">SUM(G7:G8/2)</f>
        <v>87</v>
      </c>
      <c r="H9" s="42" cm="1">
        <f t="array" ref="H9">SUM(H7:H8/2)</f>
        <v>76</v>
      </c>
      <c r="I9" s="42" cm="1">
        <f t="array" ref="I9">SUM(I7:I8/2)</f>
        <v>0</v>
      </c>
      <c r="J9" s="42" cm="1">
        <f t="array" ref="J9">SUM(J7:J8/2)</f>
        <v>0</v>
      </c>
      <c r="K9" s="42" cm="1">
        <f t="array" ref="K9">SUM(K7:K8/2)</f>
        <v>0</v>
      </c>
      <c r="L9" s="42" cm="1">
        <f t="array" ref="L9">SUM(L7:L8/2)</f>
        <v>0</v>
      </c>
      <c r="M9" s="42" cm="1">
        <f t="array" ref="M9">SUM(M7:M8/2)</f>
        <v>0</v>
      </c>
      <c r="N9" s="42" cm="1">
        <f t="array" ref="N9">SUM(N7:N8/2)</f>
        <v>0</v>
      </c>
      <c r="O9" s="42" cm="1">
        <f t="array" ref="O9">SUM(O7:O8/2)</f>
        <v>0</v>
      </c>
    </row>
    <row r="10" spans="1:15" ht="33.5" customHeight="1" thickBot="1" x14ac:dyDescent="0.3">
      <c r="A10" s="151"/>
      <c r="B10" s="40" t="s">
        <v>44</v>
      </c>
      <c r="C10" s="40">
        <v>85</v>
      </c>
      <c r="D10" s="42">
        <f>SUM(D4,D7)/2</f>
        <v>65</v>
      </c>
      <c r="E10" s="42">
        <f t="shared" ref="E10:O10" si="0">SUM(E4,E7)/2</f>
        <v>67.5</v>
      </c>
      <c r="F10" s="42">
        <f t="shared" si="0"/>
        <v>72</v>
      </c>
      <c r="G10" s="42">
        <f t="shared" si="0"/>
        <v>86.5</v>
      </c>
      <c r="H10" s="42">
        <f t="shared" si="0"/>
        <v>64</v>
      </c>
      <c r="I10" s="42">
        <f t="shared" si="0"/>
        <v>0</v>
      </c>
      <c r="J10" s="42">
        <f t="shared" si="0"/>
        <v>0</v>
      </c>
      <c r="K10" s="42">
        <f t="shared" si="0"/>
        <v>0</v>
      </c>
      <c r="L10" s="42">
        <f t="shared" si="0"/>
        <v>0</v>
      </c>
      <c r="M10" s="42">
        <f t="shared" si="0"/>
        <v>0</v>
      </c>
      <c r="N10" s="42">
        <f t="shared" si="0"/>
        <v>0</v>
      </c>
      <c r="O10" s="42">
        <f t="shared" si="0"/>
        <v>0</v>
      </c>
    </row>
    <row r="11" spans="1:15" ht="39" customHeight="1" thickBot="1" x14ac:dyDescent="0.3">
      <c r="A11" s="151"/>
      <c r="B11" s="40" t="s">
        <v>57</v>
      </c>
      <c r="C11" s="40">
        <v>95</v>
      </c>
      <c r="D11" s="42">
        <f>SUM(D8,D5)/2</f>
        <v>72.5</v>
      </c>
      <c r="E11" s="42">
        <f t="shared" ref="E11:O11" si="1">SUM(E8,E5)/2</f>
        <v>70</v>
      </c>
      <c r="F11" s="42">
        <f t="shared" si="1"/>
        <v>71.5</v>
      </c>
      <c r="G11" s="42">
        <f t="shared" si="1"/>
        <v>82</v>
      </c>
      <c r="H11" s="42">
        <f t="shared" si="1"/>
        <v>83.5</v>
      </c>
      <c r="I11" s="42">
        <f t="shared" si="1"/>
        <v>0</v>
      </c>
      <c r="J11" s="42">
        <f t="shared" si="1"/>
        <v>0</v>
      </c>
      <c r="K11" s="42">
        <f t="shared" si="1"/>
        <v>0</v>
      </c>
      <c r="L11" s="42">
        <f t="shared" si="1"/>
        <v>0</v>
      </c>
      <c r="M11" s="42">
        <f t="shared" si="1"/>
        <v>0</v>
      </c>
      <c r="N11" s="42">
        <f t="shared" si="1"/>
        <v>0</v>
      </c>
      <c r="O11" s="42">
        <f t="shared" si="1"/>
        <v>0</v>
      </c>
    </row>
    <row r="12" spans="1:15" ht="14" x14ac:dyDescent="0.3">
      <c r="C12" s="2"/>
      <c r="D12" s="2"/>
      <c r="E12" s="36"/>
      <c r="F12" s="36"/>
      <c r="G12" s="36"/>
    </row>
    <row r="13" spans="1:15" ht="14" x14ac:dyDescent="0.3">
      <c r="B13" s="2"/>
      <c r="C13" s="2"/>
      <c r="D13" s="2"/>
      <c r="E13" s="36"/>
      <c r="F13" s="36"/>
      <c r="G13" s="36"/>
    </row>
    <row r="14" spans="1:15" ht="13.5" x14ac:dyDescent="0.3">
      <c r="B14" s="2"/>
      <c r="C14" s="2"/>
      <c r="D14" s="2"/>
    </row>
  </sheetData>
  <mergeCells count="5">
    <mergeCell ref="D2:O2"/>
    <mergeCell ref="B1:O1"/>
    <mergeCell ref="A4:A5"/>
    <mergeCell ref="A7:A8"/>
    <mergeCell ref="A9:A11"/>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Word Document" ma:contentTypeID="0x0101009A3574456A5AA64F8FAB1A91F40DCA7E" ma:contentTypeVersion="43" ma:contentTypeDescription="Create a new document." ma:contentTypeScope="" ma:versionID="257a007cc35b1e19c632a7a09b6f33f4">
  <xsd:schema xmlns:xsd="http://www.w3.org/2001/XMLSchema" xmlns:xs="http://www.w3.org/2001/XMLSchema" xmlns:p="http://schemas.microsoft.com/office/2006/metadata/properties" xmlns:ns1="http://schemas.microsoft.com/sharepoint/v3" xmlns:ns2="5174190d-c54a-49d0-989e-8efa7c5085b2" xmlns:ns3="c8c20058-494d-43f0-b534-aac60bcd117f" targetNamespace="http://schemas.microsoft.com/office/2006/metadata/properties" ma:root="true" ma:fieldsID="3615b2785b9a93e86f607dbad8786091" ns1:_="" ns2:_="" ns3:_="">
    <xsd:import namespace="http://schemas.microsoft.com/sharepoint/v3"/>
    <xsd:import namespace="5174190d-c54a-49d0-989e-8efa7c5085b2"/>
    <xsd:import namespace="c8c20058-494d-43f0-b534-aac60bcd117f"/>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DateTaken" minOccurs="0"/>
                <xsd:element ref="ns3:MediaServiceLocation" minOccurs="0"/>
                <xsd:element ref="ns3:MediaServiceGenerationTime" minOccurs="0"/>
                <xsd:element ref="ns3:MediaServiceEventHashCode" minOccurs="0"/>
                <xsd:element ref="ns3:No_x002e_" minOccurs="0"/>
                <xsd:element ref="ns3:FileNo_x002e_" minOccurs="0"/>
                <xsd:element ref="ns3:Status" minOccurs="0"/>
                <xsd:element ref="ns3:Filepath" minOccurs="0"/>
                <xsd:element ref="ns1:_ip_UnifiedCompliancePolicyProperties" minOccurs="0"/>
                <xsd:element ref="ns1:_ip_UnifiedCompliancePolicyUIAction" minOccurs="0"/>
                <xsd:element ref="ns3:MediaServiceAutoKeyPoints" minOccurs="0"/>
                <xsd:element ref="ns3:MediaServiceKeyPoints" minOccurs="0"/>
                <xsd:element ref="ns3:MCWorkplan2020" minOccurs="0"/>
                <xsd:element ref="ns3:dateadded" minOccurs="0"/>
                <xsd:element ref="ns3:Comments" minOccurs="0"/>
                <xsd:element ref="ns3:MediaLengthInSeconds" minOccurs="0"/>
                <xsd:element ref="ns3:_Flow_SignoffStatus" minOccurs="0"/>
                <xsd:element ref="ns3:Date" minOccurs="0"/>
                <xsd:element ref="ns3:London" minOccurs="0"/>
                <xsd:element ref="ns3:64e6b524-7219-4aa1-83ed-fd102d1aba44CountryOrRegion" minOccurs="0"/>
                <xsd:element ref="ns3:64e6b524-7219-4aa1-83ed-fd102d1aba44State" minOccurs="0"/>
                <xsd:element ref="ns3:64e6b524-7219-4aa1-83ed-fd102d1aba44City" minOccurs="0"/>
                <xsd:element ref="ns3:64e6b524-7219-4aa1-83ed-fd102d1aba44PostalCode" minOccurs="0"/>
                <xsd:element ref="ns3:64e6b524-7219-4aa1-83ed-fd102d1aba44Street" minOccurs="0"/>
                <xsd:element ref="ns3:64e6b524-7219-4aa1-83ed-fd102d1aba44GeoLoc" minOccurs="0"/>
                <xsd:element ref="ns3:64e6b524-7219-4aa1-83ed-fd102d1aba44DispName" minOccurs="0"/>
                <xsd:element ref="ns3:lcf76f155ced4ddcb4097134ff3c332f" minOccurs="0"/>
                <xsd:element ref="ns2:TaxCatchAll" minOccurs="0"/>
                <xsd:element ref="ns3:MediaServiceSearchProperties" minOccurs="0"/>
                <xsd:element ref="ns3:SLAScomment"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174190d-c54a-49d0-989e-8efa7c5085b2"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42" nillable="true" ma:displayName="Taxonomy Catch All Column" ma:hidden="true" ma:list="{b8daca0b-1394-43b8-803f-8f3df97c84b0}" ma:internalName="TaxCatchAll" ma:showField="CatchAllData" ma:web="5174190d-c54a-49d0-989e-8efa7c5085b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8c20058-494d-43f0-b534-aac60bcd117f"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description=""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No_x002e_" ma:index="18" nillable="true" ma:displayName="No." ma:decimals="0" ma:format="Dropdown" ma:internalName="No_x002e_" ma:percentage="FALSE">
      <xsd:simpleType>
        <xsd:restriction base="dms:Number"/>
      </xsd:simpleType>
    </xsd:element>
    <xsd:element name="FileNo_x002e_" ma:index="19" nillable="true" ma:displayName="File No." ma:format="Dropdown" ma:internalName="FileNo_x002e_" ma:percentage="FALSE">
      <xsd:simpleType>
        <xsd:restriction base="dms:Number">
          <xsd:maxInclusive value="12"/>
          <xsd:minInclusive value="1"/>
        </xsd:restriction>
      </xsd:simpleType>
    </xsd:element>
    <xsd:element name="Status" ma:index="20" nillable="true" ma:displayName="Status" ma:format="Dropdown" ma:internalName="Status">
      <xsd:simpleType>
        <xsd:restriction base="dms:Text">
          <xsd:maxLength value="255"/>
        </xsd:restriction>
      </xsd:simpleType>
    </xsd:element>
    <xsd:element name="Filepath" ma:index="21" nillable="true" ma:displayName="File path" ma:format="Hyperlink" ma:internalName="Filepath">
      <xsd:complexType>
        <xsd:complexContent>
          <xsd:extension base="dms:URL">
            <xsd:sequence>
              <xsd:element name="Url" type="dms:ValidUrl" minOccurs="0" nillable="true"/>
              <xsd:element name="Description" type="xsd:string" nillable="true"/>
            </xsd:sequence>
          </xsd:extension>
        </xsd:complexContent>
      </xsd:complexType>
    </xsd:element>
    <xsd:element name="MediaServiceAutoKeyPoints" ma:index="24" nillable="true" ma:displayName="MediaServiceAutoKeyPoints" ma:hidden="true" ma:internalName="MediaServiceAutoKeyPoints" ma:readOnly="true">
      <xsd:simpleType>
        <xsd:restriction base="dms:Note"/>
      </xsd:simpleType>
    </xsd:element>
    <xsd:element name="MediaServiceKeyPoints" ma:index="25" nillable="true" ma:displayName="KeyPoints" ma:internalName="MediaServiceKeyPoints" ma:readOnly="true">
      <xsd:simpleType>
        <xsd:restriction base="dms:Note">
          <xsd:maxLength value="255"/>
        </xsd:restriction>
      </xsd:simpleType>
    </xsd:element>
    <xsd:element name="MCWorkplan2020" ma:index="26" nillable="true" ma:displayName="M&amp;C Workplan 2020" ma:format="Hyperlink" ma:internalName="MCWorkplan2020">
      <xsd:complexType>
        <xsd:complexContent>
          <xsd:extension base="dms:URL">
            <xsd:sequence>
              <xsd:element name="Url" type="dms:ValidUrl" minOccurs="0" nillable="true"/>
              <xsd:element name="Description" type="xsd:string" nillable="true"/>
            </xsd:sequence>
          </xsd:extension>
        </xsd:complexContent>
      </xsd:complexType>
    </xsd:element>
    <xsd:element name="dateadded" ma:index="27" nillable="true" ma:displayName="date added" ma:format="DateOnly" ma:internalName="dateadded">
      <xsd:simpleType>
        <xsd:restriction base="dms:DateTime"/>
      </xsd:simpleType>
    </xsd:element>
    <xsd:element name="Comments" ma:index="28" nillable="true" ma:displayName="Comments" ma:description="No CSV - Emailed Customer 05/01/2021" ma:format="Dropdown" ma:internalName="Comments">
      <xsd:simpleType>
        <xsd:restriction base="dms:Text">
          <xsd:maxLength value="255"/>
        </xsd:restriction>
      </xsd:simpleType>
    </xsd:element>
    <xsd:element name="MediaLengthInSeconds" ma:index="29" nillable="true" ma:displayName="Length (seconds)" ma:internalName="MediaLengthInSeconds" ma:readOnly="true">
      <xsd:simpleType>
        <xsd:restriction base="dms:Unknown"/>
      </xsd:simpleType>
    </xsd:element>
    <xsd:element name="_Flow_SignoffStatus" ma:index="30" nillable="true" ma:displayName="Sign-off status" ma:internalName="Sign_x002d_off_x0020_status">
      <xsd:simpleType>
        <xsd:restriction base="dms:Text"/>
      </xsd:simpleType>
    </xsd:element>
    <xsd:element name="Date" ma:index="31" nillable="true" ma:displayName="Date" ma:format="DateOnly" ma:internalName="Date">
      <xsd:simpleType>
        <xsd:restriction base="dms:DateTime"/>
      </xsd:simpleType>
    </xsd:element>
    <xsd:element name="London" ma:index="32" nillable="true" ma:displayName="London" ma:format="Dropdown" ma:internalName="London">
      <xsd:simpleType>
        <xsd:restriction base="dms:Unknown"/>
      </xsd:simpleType>
    </xsd:element>
    <xsd:element name="64e6b524-7219-4aa1-83ed-fd102d1aba44CountryOrRegion" ma:index="33" nillable="true" ma:displayName="London: Country/Region" ma:internalName="CountryOrRegion" ma:readOnly="true">
      <xsd:simpleType>
        <xsd:restriction base="dms:Text"/>
      </xsd:simpleType>
    </xsd:element>
    <xsd:element name="64e6b524-7219-4aa1-83ed-fd102d1aba44State" ma:index="34" nillable="true" ma:displayName="London: State" ma:internalName="State" ma:readOnly="true">
      <xsd:simpleType>
        <xsd:restriction base="dms:Text"/>
      </xsd:simpleType>
    </xsd:element>
    <xsd:element name="64e6b524-7219-4aa1-83ed-fd102d1aba44City" ma:index="35" nillable="true" ma:displayName="London: City" ma:internalName="City" ma:readOnly="true">
      <xsd:simpleType>
        <xsd:restriction base="dms:Text"/>
      </xsd:simpleType>
    </xsd:element>
    <xsd:element name="64e6b524-7219-4aa1-83ed-fd102d1aba44PostalCode" ma:index="36" nillable="true" ma:displayName="London: Postal Code" ma:internalName="PostalCode" ma:readOnly="true">
      <xsd:simpleType>
        <xsd:restriction base="dms:Text"/>
      </xsd:simpleType>
    </xsd:element>
    <xsd:element name="64e6b524-7219-4aa1-83ed-fd102d1aba44Street" ma:index="37" nillable="true" ma:displayName="London: Street" ma:internalName="Street" ma:readOnly="true">
      <xsd:simpleType>
        <xsd:restriction base="dms:Text"/>
      </xsd:simpleType>
    </xsd:element>
    <xsd:element name="64e6b524-7219-4aa1-83ed-fd102d1aba44GeoLoc" ma:index="38" nillable="true" ma:displayName="London: Coordinates" ma:internalName="GeoLoc" ma:readOnly="true">
      <xsd:simpleType>
        <xsd:restriction base="dms:Unknown"/>
      </xsd:simpleType>
    </xsd:element>
    <xsd:element name="64e6b524-7219-4aa1-83ed-fd102d1aba44DispName" ma:index="39" nillable="true" ma:displayName="London: Name" ma:internalName="DispName" ma:readOnly="true">
      <xsd:simpleType>
        <xsd:restriction base="dms:Text"/>
      </xsd:simpleType>
    </xsd:element>
    <xsd:element name="lcf76f155ced4ddcb4097134ff3c332f" ma:index="41" nillable="true" ma:taxonomy="true" ma:internalName="lcf76f155ced4ddcb4097134ff3c332f" ma:taxonomyFieldName="MediaServiceImageTags" ma:displayName="Image Tags" ma:readOnly="false" ma:fieldId="{5cf76f15-5ced-4ddc-b409-7134ff3c332f}" ma:taxonomyMulti="true" ma:sspId="65395198-b78a-4fa9-a5a0-ede234e1131f" ma:termSetId="09814cd3-568e-fe90-9814-8d621ff8fb84" ma:anchorId="fba54fb3-c3e1-fe81-a776-ca4b69148c4d" ma:open="true" ma:isKeyword="false">
      <xsd:complexType>
        <xsd:sequence>
          <xsd:element ref="pc:Terms" minOccurs="0" maxOccurs="1"/>
        </xsd:sequence>
      </xsd:complexType>
    </xsd:element>
    <xsd:element name="MediaServiceSearchProperties" ma:index="43" nillable="true" ma:displayName="MediaServiceSearchProperties" ma:hidden="true" ma:internalName="MediaServiceSearchProperties" ma:readOnly="true">
      <xsd:simpleType>
        <xsd:restriction base="dms:Note"/>
      </xsd:simpleType>
    </xsd:element>
    <xsd:element name="SLAScomment" ma:index="44" nillable="true" ma:displayName="SL  comment" ma:format="Dropdown" ma:internalName="SLAScomment">
      <xsd:simpleType>
        <xsd:restriction base="dms:Text">
          <xsd:maxLength value="255"/>
        </xsd:restriction>
      </xsd:simpleType>
    </xsd:element>
    <xsd:element name="MediaServiceObjectDetectorVersions" ma:index="45"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F18AAA0-352C-4E48-8513-B66C2A92F128}">
  <ds:schemaRefs>
    <ds:schemaRef ds:uri="http://schemas.microsoft.com/sharepoint/v3/contenttype/forms"/>
  </ds:schemaRefs>
</ds:datastoreItem>
</file>

<file path=customXml/itemProps2.xml><?xml version="1.0" encoding="utf-8"?>
<ds:datastoreItem xmlns:ds="http://schemas.openxmlformats.org/officeDocument/2006/customXml" ds:itemID="{48D1A616-AD00-4207-9F62-D2439CF7A8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174190d-c54a-49d0-989e-8efa7c5085b2"/>
    <ds:schemaRef ds:uri="c8c20058-494d-43f0-b534-aac60bcd117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1) Audit protocol</vt:lpstr>
      <vt:lpstr>2) Data collection</vt:lpstr>
      <vt:lpstr>3) Report and action plan</vt:lpstr>
      <vt:lpstr>4) DXA scan technique Standards</vt:lpstr>
      <vt:lpstr>5) Longitudinal  monitoring</vt:lpstr>
      <vt:lpstr>'2) Data collection'!Print_Area</vt:lpstr>
    </vt:vector>
  </TitlesOfParts>
  <Company>Plymouth teaching Primary Care Trust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Jill Griffin</dc:creator>
  <cp:lastModifiedBy>Jill Griffin</cp:lastModifiedBy>
  <cp:lastPrinted>2016-01-12T13:17:39Z</cp:lastPrinted>
  <dcterms:created xsi:type="dcterms:W3CDTF">2014-02-18T14:16:35Z</dcterms:created>
  <dcterms:modified xsi:type="dcterms:W3CDTF">2023-11-06T16:45:18Z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0x0101009A3574456A5AA64F8FAB1A91F40DCA7E</vt:lpwstr>
  </property>
</Properties>
</file>