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sonline.sharepoint.com/sites/Core/Files/Clinical &amp; Operations/Professional Development/DXA Quality hub/PUBLISHED/"/>
    </mc:Choice>
  </mc:AlternateContent>
  <xr:revisionPtr revIDLastSave="100" documentId="8_{81EA5F4D-0500-4896-92C1-4816CFEC08A1}" xr6:coauthVersionLast="47" xr6:coauthVersionMax="47" xr10:uidLastSave="{F8FD394B-3F71-435A-B013-28B8F3E8B869}"/>
  <bookViews>
    <workbookView xWindow="28680" yWindow="-120" windowWidth="29040" windowHeight="15720" activeTab="2" xr2:uid="{3FE50D51-20DB-459C-8E71-B27A2AC4A524}"/>
  </bookViews>
  <sheets>
    <sheet name="1) Audit protocol" sheetId="2" r:id="rId1"/>
    <sheet name="2) Data collection" sheetId="1" r:id="rId2"/>
    <sheet name="3) Audit Reporting template" sheetId="5" r:id="rId3"/>
    <sheet name="4) DXA reporting Standards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5" i="1" l="1"/>
  <c r="N55" i="1"/>
  <c r="D17" i="5" s="1"/>
  <c r="E17" i="5" s="1"/>
  <c r="L55" i="1"/>
  <c r="D15" i="5" s="1"/>
  <c r="K55" i="1"/>
  <c r="D14" i="5" s="1"/>
  <c r="E55" i="1"/>
  <c r="D8" i="5" s="1"/>
  <c r="E8" i="5" s="1"/>
  <c r="O55" i="1"/>
  <c r="D18" i="5" s="1"/>
  <c r="E18" i="5" s="1"/>
  <c r="M55" i="1"/>
  <c r="D16" i="5" s="1"/>
  <c r="J55" i="1"/>
  <c r="D13" i="5" s="1"/>
  <c r="E13" i="5" s="1"/>
  <c r="I55" i="1"/>
  <c r="E16" i="5" l="1"/>
  <c r="D12" i="5"/>
  <c r="E12" i="5"/>
  <c r="C55" i="1"/>
  <c r="D6" i="5" s="1"/>
  <c r="E6" i="5" s="1"/>
  <c r="D9" i="5"/>
  <c r="E9" i="5" s="1"/>
  <c r="G55" i="1"/>
  <c r="D10" i="5" s="1"/>
  <c r="E10" i="5" s="1"/>
  <c r="H55" i="1"/>
  <c r="D11" i="5" s="1"/>
  <c r="E11" i="5" s="1"/>
  <c r="D55" i="1"/>
  <c r="D7" i="5" s="1"/>
  <c r="E7" i="5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<sst xmlns="http://schemas.openxmlformats.org/spreadsheetml/2006/main" count="99" uniqueCount="72">
  <si>
    <t>Audit number</t>
  </si>
  <si>
    <t xml:space="preserve"> 1=y 0=n</t>
  </si>
  <si>
    <t>TOTAL</t>
  </si>
  <si>
    <t>Does the report include management advice?</t>
  </si>
  <si>
    <t>Does the report conform to the reporting protocol quality standard?</t>
  </si>
  <si>
    <t>does the report include contact information of the reporter?</t>
  </si>
  <si>
    <t>DXA reporting audit report</t>
  </si>
  <si>
    <t>standard</t>
  </si>
  <si>
    <t>n. audited</t>
  </si>
  <si>
    <t>% compliant</t>
  </si>
  <si>
    <t>Audit question</t>
  </si>
  <si>
    <t>Was the report issued within 3 weeks of measurement?</t>
  </si>
  <si>
    <t>Local protocols are in place to standardise reporting to include reference database selection, diagnostic thresholds, treatment and follow-up advice</t>
  </si>
  <si>
    <t>Is the reporter a non-medical clinician?</t>
  </si>
  <si>
    <t>n.</t>
  </si>
  <si>
    <t>what proportion of scans are routinely audited?</t>
  </si>
  <si>
    <t>Is there a VFA?</t>
  </si>
  <si>
    <t>Audit Protocol</t>
  </si>
  <si>
    <t>Reporting standard</t>
  </si>
  <si>
    <t>Audit Criteria</t>
  </si>
  <si>
    <t>Target</t>
  </si>
  <si>
    <t>The DXA scan report is a stand alone document that is issued within 3 weeks of the scan and contains sufficient detail to enable optimal management by the non specialist referrer</t>
  </si>
  <si>
    <t>1. Proportion of reports sent to referrer within 3 weeks of measurement (electronically or physical)</t>
  </si>
  <si>
    <t>Reports are produced by healthcare professionals with specific training and experience in DXA interpretation. Reporting clinicians will be entitled to act as an operator under IR(ME)R.</t>
  </si>
  <si>
    <r>
      <t>1.</t>
    </r>
    <r>
      <rPr>
        <sz val="11"/>
        <color rgb="FF000000"/>
        <rFont val="Verdana"/>
        <family val="2"/>
      </rPr>
      <t>Proportion of reporting clinicians with additional and specific DXA training</t>
    </r>
  </si>
  <si>
    <r>
      <t>2.</t>
    </r>
    <r>
      <rPr>
        <sz val="11"/>
        <color rgb="FF000000"/>
        <rFont val="Verdana"/>
        <family val="2"/>
      </rPr>
      <t>Proportion of non-medical reporters registered with HCPC/NMW</t>
    </r>
  </si>
  <si>
    <r>
      <t>3.</t>
    </r>
    <r>
      <rPr>
        <sz val="11"/>
        <color rgb="FF000000"/>
        <rFont val="Verdana"/>
        <family val="2"/>
      </rPr>
      <t>Proportion of reporting clinicians entitled to act under IR(ME)R in employers procedures</t>
    </r>
  </si>
  <si>
    <t>DXA scan reports are quality assured as part of routine audit, clinical governance and peer review processes and are archived and retrievable.</t>
  </si>
  <si>
    <r>
      <t>1.</t>
    </r>
    <r>
      <rPr>
        <sz val="11"/>
        <color rgb="FF000000"/>
        <rFont val="Verdana"/>
        <family val="2"/>
      </rPr>
      <t>Proportion of reports included in routine quality audits</t>
    </r>
  </si>
  <si>
    <r>
      <t>2.</t>
    </r>
    <r>
      <rPr>
        <sz val="11"/>
        <color rgb="FF000000"/>
        <rFont val="Verdana"/>
        <family val="2"/>
      </rPr>
      <t>Proportion of reports conforming to reporting protocol standards</t>
    </r>
  </si>
  <si>
    <r>
      <t>3.</t>
    </r>
    <r>
      <rPr>
        <sz val="11"/>
        <color rgb="FF000000"/>
        <rFont val="Verdana"/>
        <family val="2"/>
      </rPr>
      <t>Proportion of reports archived to RIS/PACS system</t>
    </r>
  </si>
  <si>
    <t>&gt;90%</t>
  </si>
  <si>
    <t>1. Proportion of reports conforming to reporting protocol</t>
  </si>
  <si>
    <t>Where a mild vertebral fracture is identified using VFA, further spine radiographs are recommended in the report to clarify the diagnosis and differentiate from non-fracture deformity.</t>
  </si>
  <si>
    <t>1. Proportion of VFA scans reporting a previously undefined mild vertebral fracture/deformity which trigger referral for further imaging</t>
  </si>
  <si>
    <t>Referrers have access to support and advice from a clinician with expertise in bone health and DXA in relation to the management of individual patients. Referrers will have access to specialist clinics for the management of complex patients.</t>
  </si>
  <si>
    <t>1. Proportion of reports that include advice and contact information</t>
  </si>
  <si>
    <t>Reports are produced by healthcare professionals with specific training and experience in DXA interpretation. Reporting clinicians will be entitled to act as an operator under IR(ME)R</t>
  </si>
  <si>
    <t>DXA scan reports are quality assured as part of routine audit, clinical governance and peer review processes and are archived and retrievable</t>
  </si>
  <si>
    <t>Is the reporting clinician trained specifically in DXA interpretation?</t>
  </si>
  <si>
    <t>Where the reporter is a non-medical clinician: Is the reporting clinician registered with HCPC/NMC</t>
  </si>
  <si>
    <t xml:space="preserve"> Is the reporting clinician named in the Employers IR(ME)R procedures as an operator</t>
  </si>
  <si>
    <t>Is the report archived on the RIS/PACS system</t>
  </si>
  <si>
    <t>Does the report conform to the reporting protocol? i.e. reference database, diagnostic thresholds, management advice?</t>
  </si>
  <si>
    <t>Where there is a VFA Is there a previously unreported mild vertebral fracture?</t>
  </si>
  <si>
    <t>Where there is a VFA scan with a previously unreported mild vertebral fracture/deformity, did the report trigger a referral for further imaging?</t>
  </si>
  <si>
    <t>10% of reports are subject to  routine clinical governance audits</t>
  </si>
  <si>
    <t>Notes:</t>
  </si>
  <si>
    <t>The scan reports audited should :</t>
  </si>
  <si>
    <t>1) be representitive of the normal working practices in your deprtment</t>
  </si>
  <si>
    <t>2) reflect the range of those currently reporting DXA scans</t>
  </si>
  <si>
    <t>3) reflect the range of patients you normally scan on your department</t>
  </si>
  <si>
    <t>4) reflect the range of difficulty in interpretation of scans that you normally see in your department</t>
  </si>
  <si>
    <t>department ID (if required)</t>
  </si>
  <si>
    <t>ros-reporting-dxa-scans-in-adult-fracture-risk-assessment-august-2019.pdf (theros.org.uk)</t>
  </si>
  <si>
    <t>DXA Scan reporting standards 2019</t>
  </si>
  <si>
    <t>This template auto-populates and calculates on completion of data collection from sheet 2</t>
  </si>
  <si>
    <t>A retrospective audit evaluating reporting practice of DXA scans.</t>
  </si>
  <si>
    <r>
      <t xml:space="preserve">2. Complete the audit via the data collection sheet answering </t>
    </r>
    <r>
      <rPr>
        <b/>
        <sz val="12"/>
        <color theme="4" tint="-0.499984740745262"/>
        <rFont val="Verdana"/>
        <family val="2"/>
      </rPr>
      <t>1 for yes</t>
    </r>
    <r>
      <rPr>
        <sz val="12"/>
        <color theme="4" tint="-0.499984740745262"/>
        <rFont val="Verdana"/>
        <family val="2"/>
      </rPr>
      <t xml:space="preserve"> and </t>
    </r>
    <r>
      <rPr>
        <b/>
        <sz val="12"/>
        <color theme="4" tint="-0.499984740745262"/>
        <rFont val="Verdana"/>
        <family val="2"/>
      </rPr>
      <t>0 for no</t>
    </r>
    <r>
      <rPr>
        <sz val="12"/>
        <color theme="4" tint="-0.499984740745262"/>
        <rFont val="Verdana"/>
        <family val="2"/>
      </rPr>
      <t xml:space="preserve"> against the audit questions on tab 2.</t>
    </r>
  </si>
  <si>
    <t>Is there a VFA? 
(vertebral fracture assessment)</t>
  </si>
  <si>
    <t>Does the report include contact information and  registration number of the reporter?</t>
  </si>
  <si>
    <t>Action plan</t>
  </si>
  <si>
    <t>DXA reporting quality improvement action plan</t>
  </si>
  <si>
    <t>Actioned by who?</t>
  </si>
  <si>
    <t>Actioned by when?</t>
  </si>
  <si>
    <t>The action plan should form part of departmental clinical governance to support the delivery of safe and effective scan provision.</t>
  </si>
  <si>
    <t>4. Standards are defined in ROS Reporting dual energy x-ray absorptiometry scans in adult fracture risk assessment: Standards for quality</t>
  </si>
  <si>
    <r>
      <t xml:space="preserve">1. DXA </t>
    </r>
    <r>
      <rPr>
        <b/>
        <sz val="12"/>
        <color theme="4" tint="-0.499984740745262"/>
        <rFont val="Verdana"/>
        <family val="2"/>
      </rPr>
      <t>reports</t>
    </r>
    <r>
      <rPr>
        <sz val="12"/>
        <color theme="4" tint="-0.499984740745262"/>
        <rFont val="Verdana"/>
        <family val="2"/>
      </rPr>
      <t xml:space="preserve"> are evaluated against the audit crietera for </t>
    </r>
    <r>
      <rPr>
        <b/>
        <sz val="12"/>
        <color theme="4" tint="-0.499984740745262"/>
        <rFont val="Verdana"/>
        <family val="2"/>
      </rPr>
      <t>50 consecutively acquired DXA scans</t>
    </r>
    <r>
      <rPr>
        <sz val="12"/>
        <color theme="4" tint="-0.499984740745262"/>
        <rFont val="Verdana"/>
        <family val="2"/>
      </rPr>
      <t xml:space="preserve"> </t>
    </r>
  </si>
  <si>
    <t>3. Tab 3 auto calculates and populates performance against standards from data entred onto tab 2. It also includes an action plan to support qulaity improvements where the need is identified.</t>
  </si>
  <si>
    <t>Outcome? Set your desired outcome metric (KPI)</t>
  </si>
  <si>
    <t>5. An action plan template is provided to support quality improvements that are identified by the audit process.</t>
  </si>
  <si>
    <t>DXA reporting audit data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</si>
</sst>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0000"/>
      <name val="Verdana"/>
      <family val="2"/>
    </font>
    <font>
      <sz val="12"/>
      <color theme="4" tint="-0.499984740745262"/>
      <name val="Verdana"/>
      <family val="2"/>
    </font>
    <font>
      <b/>
      <sz val="12"/>
      <color theme="4" tint="-0.499984740745262"/>
      <name val="Verdana"/>
      <family val="2"/>
    </font>
    <font>
      <sz val="16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1"/>
      <name val="Verdana"/>
      <family val="2"/>
    </font>
    <font>
      <sz val="11"/>
      <color theme="4" tint="-0.499984740745262"/>
      <name val="Verdana"/>
      <family val="2"/>
    </font>
    <font>
      <b/>
      <sz val="11"/>
      <color rgb="FFFFFFFF"/>
      <name val="Verdana"/>
      <family val="2"/>
    </font>
    <font>
      <sz val="11"/>
      <name val="Verdana"/>
      <family val="2"/>
    </font>
    <font>
      <u/>
      <sz val="11"/>
      <color theme="4"/>
      <name val="Verdana"/>
      <family val="2"/>
    </font>
    <font>
      <u/>
      <sz val="11"/>
      <color theme="4"/>
      <name val="Calibri"/>
      <family val="2"/>
      <scheme val="minor"/>
    </font>
    <font>
      <sz val="16"/>
      <color theme="4" tint="-0.499984740745262"/>
      <name val="Verdana"/>
      <family val="2"/>
    </font>
    <font>
      <b/>
      <sz val="16"/>
      <color theme="4" tint="-0.499984740745262"/>
      <name val="Verdana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3" tint="-0.249977111117893"/>
      <name val="Verdana"/>
      <family val="2"/>
    </font>
    <font>
      <sz val="10"/>
      <color theme="4" tint="-0.499984740745262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CFD5EA"/>
        <bgColor indexed="64"/>
      </patternFill>
    </fill>
    <fill>
      <patternFill patternType="solid">
        <fgColor rgb="FFE9EBF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4" borderId="4" xfId="0" applyFont="1" applyFill="1" applyBorder="1" applyAlignment="1">
      <alignment horizontal="left" vertical="center" wrapText="1" readingOrder="1"/>
    </xf>
    <xf numFmtId="9" fontId="2" fillId="4" borderId="4" xfId="0" applyNumberFormat="1" applyFont="1" applyFill="1" applyBorder="1" applyAlignment="1">
      <alignment horizontal="left" vertical="center" wrapText="1" readingOrder="1"/>
    </xf>
    <xf numFmtId="9" fontId="2" fillId="5" borderId="6" xfId="0" applyNumberFormat="1" applyFont="1" applyFill="1" applyBorder="1" applyAlignment="1">
      <alignment horizontal="left" vertical="center" wrapText="1" readingOrder="1"/>
    </xf>
    <xf numFmtId="9" fontId="2" fillId="5" borderId="7" xfId="0" applyNumberFormat="1" applyFont="1" applyFill="1" applyBorder="1" applyAlignment="1">
      <alignment horizontal="left" vertical="center" wrapText="1" readingOrder="1"/>
    </xf>
    <xf numFmtId="9" fontId="2" fillId="5" borderId="8" xfId="0" applyNumberFormat="1" applyFont="1" applyFill="1" applyBorder="1" applyAlignment="1">
      <alignment horizontal="left" vertical="center" wrapText="1" readingOrder="1"/>
    </xf>
    <xf numFmtId="9" fontId="2" fillId="4" borderId="6" xfId="0" applyNumberFormat="1" applyFont="1" applyFill="1" applyBorder="1" applyAlignment="1">
      <alignment horizontal="left" vertical="center" wrapText="1" readingOrder="1"/>
    </xf>
    <xf numFmtId="0" fontId="2" fillId="4" borderId="7" xfId="0" applyFont="1" applyFill="1" applyBorder="1" applyAlignment="1">
      <alignment horizontal="left" vertical="center" wrapText="1" readingOrder="1"/>
    </xf>
    <xf numFmtId="9" fontId="2" fillId="4" borderId="8" xfId="0" applyNumberFormat="1" applyFont="1" applyFill="1" applyBorder="1" applyAlignment="1">
      <alignment horizontal="left" vertical="center" wrapText="1" readingOrder="1"/>
    </xf>
    <xf numFmtId="0" fontId="2" fillId="5" borderId="5" xfId="0" applyFont="1" applyFill="1" applyBorder="1" applyAlignment="1">
      <alignment horizontal="left" vertical="center" wrapText="1" readingOrder="1"/>
    </xf>
    <xf numFmtId="9" fontId="2" fillId="5" borderId="5" xfId="0" applyNumberFormat="1" applyFont="1" applyFill="1" applyBorder="1" applyAlignment="1">
      <alignment horizontal="left" vertical="center" wrapText="1" readingOrder="1"/>
    </xf>
    <xf numFmtId="0" fontId="2" fillId="4" borderId="5" xfId="0" applyFont="1" applyFill="1" applyBorder="1" applyAlignment="1">
      <alignment horizontal="left" vertical="center" wrapText="1" readingOrder="1"/>
    </xf>
    <xf numFmtId="9" fontId="2" fillId="4" borderId="5" xfId="0" applyNumberFormat="1" applyFont="1" applyFill="1" applyBorder="1" applyAlignment="1">
      <alignment horizontal="left" vertical="center" wrapText="1" readingOrder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3" fillId="0" borderId="1" xfId="0" applyFont="1" applyBorder="1" applyAlignment="1">
      <alignment vertical="top"/>
    </xf>
    <xf numFmtId="0" fontId="8" fillId="0" borderId="1" xfId="0" applyFont="1" applyBorder="1"/>
    <xf numFmtId="0" fontId="9" fillId="3" borderId="3" xfId="0" applyFont="1" applyFill="1" applyBorder="1" applyAlignment="1">
      <alignment horizontal="left" vertical="center" wrapText="1" readingOrder="1"/>
    </xf>
    <xf numFmtId="0" fontId="10" fillId="5" borderId="6" xfId="0" applyFont="1" applyFill="1" applyBorder="1" applyAlignment="1">
      <alignment horizontal="left" vertical="center" wrapText="1" indent="4" readingOrder="1"/>
    </xf>
    <xf numFmtId="0" fontId="10" fillId="5" borderId="7" xfId="0" applyFont="1" applyFill="1" applyBorder="1" applyAlignment="1">
      <alignment horizontal="left" vertical="center" wrapText="1" indent="4" readingOrder="1"/>
    </xf>
    <xf numFmtId="0" fontId="10" fillId="5" borderId="8" xfId="0" applyFont="1" applyFill="1" applyBorder="1" applyAlignment="1">
      <alignment horizontal="left" vertical="center" wrapText="1" indent="4" readingOrder="1"/>
    </xf>
    <xf numFmtId="0" fontId="10" fillId="4" borderId="6" xfId="0" applyFont="1" applyFill="1" applyBorder="1" applyAlignment="1">
      <alignment horizontal="left" vertical="center" wrapText="1" indent="4" readingOrder="1"/>
    </xf>
    <xf numFmtId="0" fontId="10" fillId="4" borderId="7" xfId="0" applyFont="1" applyFill="1" applyBorder="1" applyAlignment="1">
      <alignment horizontal="left" vertical="center" wrapText="1" indent="4" readingOrder="1"/>
    </xf>
    <xf numFmtId="0" fontId="10" fillId="4" borderId="8" xfId="0" applyFont="1" applyFill="1" applyBorder="1" applyAlignment="1">
      <alignment horizontal="left" vertical="center" wrapText="1" indent="4" readingOrder="1"/>
    </xf>
    <xf numFmtId="0" fontId="13" fillId="0" borderId="0" xfId="0" applyFont="1"/>
    <xf numFmtId="0" fontId="3" fillId="0" borderId="10" xfId="0" applyFont="1" applyBorder="1"/>
    <xf numFmtId="0" fontId="3" fillId="2" borderId="10" xfId="0" applyFont="1" applyFill="1" applyBorder="1"/>
    <xf numFmtId="0" fontId="3" fillId="6" borderId="10" xfId="0" applyFont="1" applyFill="1" applyBorder="1"/>
    <xf numFmtId="0" fontId="14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/>
    <xf numFmtId="0" fontId="0" fillId="0" borderId="12" xfId="0" applyBorder="1"/>
    <xf numFmtId="0" fontId="14" fillId="8" borderId="10" xfId="0" applyFont="1" applyFill="1" applyBorder="1" applyAlignment="1">
      <alignment vertical="center" wrapText="1"/>
    </xf>
    <xf numFmtId="0" fontId="1" fillId="8" borderId="14" xfId="0" applyFont="1" applyFill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/>
    <xf numFmtId="0" fontId="14" fillId="7" borderId="10" xfId="0" applyFont="1" applyFill="1" applyBorder="1" applyAlignment="1">
      <alignment vertical="center"/>
    </xf>
    <xf numFmtId="0" fontId="1" fillId="7" borderId="14" xfId="0" applyFont="1" applyFill="1" applyBorder="1" applyAlignment="1">
      <alignment vertical="center"/>
    </xf>
    <xf numFmtId="0" fontId="1" fillId="7" borderId="15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12" xfId="0" applyFont="1" applyBorder="1" applyAlignment="1">
      <alignment vertical="center"/>
    </xf>
    <xf numFmtId="0" fontId="0" fillId="0" borderId="11" xfId="0" applyBorder="1"/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0" fontId="2" fillId="5" borderId="6" xfId="0" applyFont="1" applyFill="1" applyBorder="1" applyAlignment="1">
      <alignment horizontal="left" vertical="center" wrapText="1" readingOrder="1"/>
    </xf>
    <xf numFmtId="0" fontId="2" fillId="5" borderId="7" xfId="0" applyFont="1" applyFill="1" applyBorder="1" applyAlignment="1">
      <alignment horizontal="left" vertical="center" wrapText="1" readingOrder="1"/>
    </xf>
    <xf numFmtId="0" fontId="2" fillId="5" borderId="8" xfId="0" applyFont="1" applyFill="1" applyBorder="1" applyAlignment="1">
      <alignment horizontal="left" vertical="center" wrapText="1" readingOrder="1"/>
    </xf>
    <xf numFmtId="0" fontId="2" fillId="4" borderId="6" xfId="0" applyFont="1" applyFill="1" applyBorder="1" applyAlignment="1">
      <alignment horizontal="left" vertical="center" wrapText="1" readingOrder="1"/>
    </xf>
    <xf numFmtId="0" fontId="2" fillId="4" borderId="7" xfId="0" applyFont="1" applyFill="1" applyBorder="1" applyAlignment="1">
      <alignment horizontal="left" vertical="center" wrapText="1" readingOrder="1"/>
    </xf>
    <xf numFmtId="0" fontId="2" fillId="4" borderId="8" xfId="0" applyFont="1" applyFill="1" applyBorder="1" applyAlignment="1">
      <alignment horizontal="left" vertical="center" wrapText="1" readingOrder="1"/>
    </xf>
    <xf numFmtId="0" fontId="11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7" fillId="7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" fontId="3" fillId="0" borderId="1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31749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574141-9D22-409D-B3D5-553FA2A0902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77200" cy="18954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1333500</xdr:colOff>
      <xdr:row>0</xdr:row>
      <xdr:rowOff>47626</xdr:rowOff>
    </xdr:from>
    <xdr:to>
      <xdr:col>14</xdr:col>
      <xdr:colOff>1540791</xdr:colOff>
      <xdr:row>0</xdr:row>
      <xdr:rowOff>951275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DCE4E5-64FF-47E7-BD62-B9544C1B0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50275" y="47626"/>
          <a:ext cx="1836066" cy="903649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1333500</xdr:colOff>
      <xdr:row>0</xdr:row>
      <xdr:rowOff>47626</xdr:rowOff>
    </xdr:from>
    <xdr:to>
      <xdr:col>16</xdr:col>
      <xdr:colOff>313654</xdr:colOff>
      <xdr:row>1</xdr:row>
      <xdr:rowOff>469858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534271-742A-411C-9451-2D5B18595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50275" y="47626"/>
          <a:ext cx="2879054" cy="1409657"/>
        </a:xfrm>
        <a:prstGeom prst="rect">
          <a:avLst/>
        </a:prstGeom>
      </xdr:spPr>
    </xdr:pic>
    <xdr:clientData/>
  </xdr:twoCellAnchor>
  <xdr:twoCellAnchor>
    <xdr:from>
      <xdr:col>4</xdr:col>
      <xdr:colOff>1409700</xdr:colOff>
      <xdr:row>0</xdr:row>
      <xdr:rowOff>352425</xdr:rowOff>
    </xdr:from>
    <xdr:to>
      <xdr:col>8</xdr:col>
      <xdr:colOff>987425</xdr:colOff>
      <xdr:row>1</xdr:row>
      <xdr:rowOff>1074737</xdr:rowOff>
    </xdr:to>
    <xdr:sp macro="" textlink="">
      <xdr:nvSpPr>
        <xdr:cNvPr id="11" name="Speech Bubble: Rectangle with Corners Rounded 10">
          <a:extLst>
            <a:ext uri="{FF2B5EF4-FFF2-40B4-BE49-F238E27FC236}">
              <a16:creationId xmlns:a16="http://schemas.microsoft.com/office/drawing/2014/main" id="{4C4DBCDB-B055-4D8E-9AD8-1FDC4417F3C2}"/>
            </a:ext>
          </a:extLst>
        </xdr:cNvPr>
        <xdr:cNvSpPr/>
      </xdr:nvSpPr>
      <xdr:spPr>
        <a:xfrm>
          <a:off x="6667500" y="352425"/>
          <a:ext cx="6092825" cy="1703387"/>
        </a:xfrm>
        <a:prstGeom prst="wedgeRoundRectCallout">
          <a:avLst>
            <a:gd name="adj1" fmla="val -29493"/>
            <a:gd name="adj2" fmla="val 182503"/>
            <a:gd name="adj3" fmla="val 16667"/>
          </a:avLst>
        </a:prstGeom>
        <a:gradFill rotWithShape="1">
          <a:gsLst>
            <a:gs pos="0">
              <a:srgbClr val="F79646">
                <a:shade val="51000"/>
                <a:satMod val="130000"/>
              </a:srgbClr>
            </a:gs>
            <a:gs pos="80000">
              <a:srgbClr val="F79646">
                <a:shade val="93000"/>
                <a:satMod val="130000"/>
              </a:srgbClr>
            </a:gs>
            <a:gs pos="100000">
              <a:srgbClr val="F79646">
                <a:shade val="94000"/>
                <a:satMod val="135000"/>
              </a:srgbClr>
            </a:gs>
          </a:gsLst>
          <a:lin ang="16200000" scaled="0"/>
        </a:gradFill>
        <a:ln w="9525" cap="flat" cmpd="sng" algn="ctr">
          <a:solidFill>
            <a:srgbClr val="F79646">
              <a:shade val="95000"/>
              <a:satMod val="105000"/>
            </a:srgb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24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Before you start!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24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Remove the dummy data from the table and enter your data there </a:t>
          </a: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(you can delete this dialogue box when you are ready)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theros.org.uk/media/xhfhyy52/ros-reporting-dxa-scans-in-adult-fracture-risk-assessment-august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2E211-E626-4BB7-BC36-1CB7716D3FC5}">
  <sheetPr>
    <tabColor theme="5"/>
  </sheetPr>
  <dimension ref="A1:V18"/>
  <sheetViews>
    <sheetView workbookViewId="0">
      <selection activeCell="D8" sqref="D8"/>
    </sheetView>
  </sheetViews>
  <sheetFormatPr defaultRowHeight="14.5" x14ac:dyDescent="0.35"/>
  <cols>
    <col min="1" max="1" width="115.6328125" style="2" customWidth="1"/>
  </cols>
  <sheetData>
    <row r="1" spans="1:22" ht="147" customHeight="1" x14ac:dyDescent="0.35"/>
    <row r="2" spans="1:22" s="20" customFormat="1" ht="32.5" customHeight="1" x14ac:dyDescent="0.5">
      <c r="A2" s="38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s="20" customFormat="1" ht="21" x14ac:dyDescent="0.5">
      <c r="A3" s="21" t="s">
        <v>57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s="20" customFormat="1" ht="21" x14ac:dyDescent="0.5">
      <c r="A4" s="21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s="20" customFormat="1" ht="21" x14ac:dyDescent="0.5">
      <c r="A5" s="39" t="s">
        <v>67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s="20" customFormat="1" ht="48.5" customHeight="1" x14ac:dyDescent="0.5">
      <c r="A6" s="39" t="s">
        <v>58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s="20" customFormat="1" ht="38.5" customHeight="1" x14ac:dyDescent="0.5">
      <c r="A7" s="39" t="s">
        <v>68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s="20" customFormat="1" ht="46.5" customHeight="1" x14ac:dyDescent="0.5">
      <c r="A8" s="39" t="s">
        <v>66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s="20" customFormat="1" ht="46.5" customHeight="1" x14ac:dyDescent="0.5">
      <c r="A9" s="39" t="s">
        <v>70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s="20" customFormat="1" ht="21" x14ac:dyDescent="0.5">
      <c r="A10" s="3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s="20" customFormat="1" ht="21" x14ac:dyDescent="0.5">
      <c r="A11" s="39" t="s">
        <v>47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s="20" customFormat="1" ht="21" x14ac:dyDescent="0.5">
      <c r="A12" s="40" t="s">
        <v>48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2" s="20" customFormat="1" ht="21" x14ac:dyDescent="0.5">
      <c r="A13" s="39" t="s">
        <v>49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s="20" customFormat="1" ht="26.5" customHeight="1" x14ac:dyDescent="0.5">
      <c r="A14" s="39" t="s">
        <v>50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s="20" customFormat="1" ht="25.5" customHeight="1" x14ac:dyDescent="0.5">
      <c r="A15" s="39" t="s">
        <v>51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s="20" customFormat="1" ht="40.5" customHeight="1" x14ac:dyDescent="0.5">
      <c r="A16" s="39" t="s">
        <v>52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21" x14ac:dyDescent="0.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1" x14ac:dyDescent="0.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78175-BBFD-496C-98BB-9B63A2FE548A}">
  <sheetPr>
    <tabColor theme="4"/>
  </sheetPr>
  <dimension ref="A1:O55"/>
  <sheetViews>
    <sheetView zoomScaleNormal="100" workbookViewId="0">
      <pane ySplit="2" topLeftCell="A45" activePane="bottomLeft" state="frozen"/>
      <selection pane="bottomLeft" activeCell="B1" sqref="B1:O1"/>
    </sheetView>
  </sheetViews>
  <sheetFormatPr defaultColWidth="9.1796875" defaultRowHeight="15" x14ac:dyDescent="0.3"/>
  <cols>
    <col min="1" max="1" width="10" style="17" customWidth="1"/>
    <col min="2" max="2" width="18.7265625" style="17" customWidth="1"/>
    <col min="3" max="15" width="23.26953125" style="17" customWidth="1"/>
    <col min="16" max="16384" width="9.1796875" style="17"/>
  </cols>
  <sheetData>
    <row r="1" spans="1:15" ht="77.5" customHeight="1" x14ac:dyDescent="0.3">
      <c r="B1" s="80" t="s">
        <v>71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22" customFormat="1" ht="131.5" customHeight="1" x14ac:dyDescent="0.35">
      <c r="A2" s="41" t="s">
        <v>0</v>
      </c>
      <c r="B2" s="41" t="s">
        <v>53</v>
      </c>
      <c r="C2" s="42" t="s">
        <v>11</v>
      </c>
      <c r="D2" s="41" t="s">
        <v>39</v>
      </c>
      <c r="E2" s="42" t="s">
        <v>13</v>
      </c>
      <c r="F2" s="41" t="s">
        <v>40</v>
      </c>
      <c r="G2" s="42" t="s">
        <v>41</v>
      </c>
      <c r="H2" s="41" t="s">
        <v>4</v>
      </c>
      <c r="I2" s="42" t="s">
        <v>42</v>
      </c>
      <c r="J2" s="41" t="s">
        <v>43</v>
      </c>
      <c r="K2" s="42" t="s">
        <v>59</v>
      </c>
      <c r="L2" s="41" t="s">
        <v>44</v>
      </c>
      <c r="M2" s="42" t="s">
        <v>45</v>
      </c>
      <c r="N2" s="41" t="s">
        <v>3</v>
      </c>
      <c r="O2" s="42" t="s">
        <v>60</v>
      </c>
    </row>
    <row r="3" spans="1:15" x14ac:dyDescent="0.3">
      <c r="A3" s="16"/>
      <c r="B3" s="16"/>
      <c r="C3" s="16" t="s">
        <v>1</v>
      </c>
      <c r="D3" s="16" t="s">
        <v>1</v>
      </c>
      <c r="E3" s="16" t="s">
        <v>1</v>
      </c>
      <c r="F3" s="16" t="s">
        <v>1</v>
      </c>
      <c r="G3" s="16" t="s">
        <v>1</v>
      </c>
      <c r="H3" s="16" t="s">
        <v>1</v>
      </c>
      <c r="I3" s="16" t="s">
        <v>1</v>
      </c>
      <c r="J3" s="16" t="s">
        <v>1</v>
      </c>
      <c r="K3" s="16" t="s">
        <v>1</v>
      </c>
      <c r="L3" s="16" t="s">
        <v>1</v>
      </c>
      <c r="M3" s="16" t="s">
        <v>1</v>
      </c>
      <c r="N3" s="16" t="s">
        <v>1</v>
      </c>
      <c r="O3" s="16" t="s">
        <v>1</v>
      </c>
    </row>
    <row r="4" spans="1:15" x14ac:dyDescent="0.3">
      <c r="A4" s="18">
        <v>1</v>
      </c>
      <c r="B4" s="18"/>
      <c r="C4" s="82">
        <v>1</v>
      </c>
      <c r="D4" s="84">
        <v>1</v>
      </c>
      <c r="E4" s="83">
        <v>1</v>
      </c>
      <c r="F4" s="84">
        <v>1</v>
      </c>
      <c r="G4" s="83">
        <v>1</v>
      </c>
      <c r="H4" s="84">
        <v>1</v>
      </c>
      <c r="I4" s="83">
        <v>1</v>
      </c>
      <c r="J4" s="84">
        <v>1</v>
      </c>
      <c r="K4" s="83">
        <v>1</v>
      </c>
      <c r="L4" s="84">
        <v>1</v>
      </c>
      <c r="M4" s="82">
        <v>1</v>
      </c>
      <c r="N4" s="84">
        <v>1</v>
      </c>
      <c r="O4" s="83">
        <v>1</v>
      </c>
    </row>
    <row r="5" spans="1:15" x14ac:dyDescent="0.3">
      <c r="A5" s="18">
        <f>A4+1</f>
        <v>2</v>
      </c>
      <c r="B5" s="18"/>
      <c r="C5" s="82">
        <v>0</v>
      </c>
      <c r="D5" s="84">
        <v>0</v>
      </c>
      <c r="E5" s="83">
        <v>0</v>
      </c>
      <c r="F5" s="84">
        <v>0</v>
      </c>
      <c r="G5" s="83">
        <v>0</v>
      </c>
      <c r="H5" s="84">
        <v>0</v>
      </c>
      <c r="I5" s="83">
        <v>0</v>
      </c>
      <c r="J5" s="84">
        <v>0</v>
      </c>
      <c r="K5" s="83">
        <v>0</v>
      </c>
      <c r="L5" s="84">
        <v>0</v>
      </c>
      <c r="M5" s="82">
        <v>0</v>
      </c>
      <c r="N5" s="84">
        <v>0</v>
      </c>
      <c r="O5" s="83">
        <v>0</v>
      </c>
    </row>
    <row r="6" spans="1:15" x14ac:dyDescent="0.3">
      <c r="A6" s="18">
        <f t="shared" ref="A6:A53" si="0">A5+1</f>
        <v>3</v>
      </c>
      <c r="B6" s="18"/>
      <c r="C6" s="82">
        <v>1</v>
      </c>
      <c r="D6" s="84">
        <v>1</v>
      </c>
      <c r="E6" s="83">
        <v>1</v>
      </c>
      <c r="F6" s="84">
        <v>1</v>
      </c>
      <c r="G6" s="83">
        <v>1</v>
      </c>
      <c r="H6" s="84">
        <v>1</v>
      </c>
      <c r="I6" s="83">
        <v>1</v>
      </c>
      <c r="J6" s="84">
        <v>1</v>
      </c>
      <c r="K6" s="83">
        <v>1</v>
      </c>
      <c r="L6" s="84">
        <v>1</v>
      </c>
      <c r="M6" s="82">
        <v>1</v>
      </c>
      <c r="N6" s="84">
        <v>1</v>
      </c>
      <c r="O6" s="83">
        <v>1</v>
      </c>
    </row>
    <row r="7" spans="1:15" x14ac:dyDescent="0.3">
      <c r="A7" s="18">
        <f t="shared" si="0"/>
        <v>4</v>
      </c>
      <c r="B7" s="18"/>
      <c r="C7" s="82">
        <v>1</v>
      </c>
      <c r="D7" s="84">
        <v>1</v>
      </c>
      <c r="E7" s="83">
        <v>1</v>
      </c>
      <c r="F7" s="84">
        <v>1</v>
      </c>
      <c r="G7" s="83">
        <v>1</v>
      </c>
      <c r="H7" s="84">
        <v>1</v>
      </c>
      <c r="I7" s="83">
        <v>1</v>
      </c>
      <c r="J7" s="84">
        <v>1</v>
      </c>
      <c r="K7" s="83">
        <v>1</v>
      </c>
      <c r="L7" s="84">
        <v>1</v>
      </c>
      <c r="M7" s="82">
        <v>1</v>
      </c>
      <c r="N7" s="84">
        <v>1</v>
      </c>
      <c r="O7" s="83">
        <v>1</v>
      </c>
    </row>
    <row r="8" spans="1:15" x14ac:dyDescent="0.3">
      <c r="A8" s="18">
        <f t="shared" si="0"/>
        <v>5</v>
      </c>
      <c r="B8" s="18"/>
      <c r="C8" s="82">
        <v>0</v>
      </c>
      <c r="D8" s="84">
        <v>0</v>
      </c>
      <c r="E8" s="83">
        <v>0</v>
      </c>
      <c r="F8" s="84">
        <v>0</v>
      </c>
      <c r="G8" s="83">
        <v>0</v>
      </c>
      <c r="H8" s="84">
        <v>0</v>
      </c>
      <c r="I8" s="83">
        <v>0</v>
      </c>
      <c r="J8" s="84">
        <v>0</v>
      </c>
      <c r="K8" s="83">
        <v>0</v>
      </c>
      <c r="L8" s="84">
        <v>0</v>
      </c>
      <c r="M8" s="82">
        <v>0</v>
      </c>
      <c r="N8" s="84">
        <v>0</v>
      </c>
      <c r="O8" s="83">
        <v>0</v>
      </c>
    </row>
    <row r="9" spans="1:15" x14ac:dyDescent="0.3">
      <c r="A9" s="18">
        <f t="shared" si="0"/>
        <v>6</v>
      </c>
      <c r="B9" s="18"/>
      <c r="C9" s="82">
        <v>1</v>
      </c>
      <c r="D9" s="84">
        <v>1</v>
      </c>
      <c r="E9" s="83">
        <v>1</v>
      </c>
      <c r="F9" s="84">
        <v>1</v>
      </c>
      <c r="G9" s="83">
        <v>1</v>
      </c>
      <c r="H9" s="84">
        <v>1</v>
      </c>
      <c r="I9" s="83">
        <v>1</v>
      </c>
      <c r="J9" s="84">
        <v>1</v>
      </c>
      <c r="K9" s="83">
        <v>1</v>
      </c>
      <c r="L9" s="84">
        <v>1</v>
      </c>
      <c r="M9" s="82">
        <v>1</v>
      </c>
      <c r="N9" s="84">
        <v>1</v>
      </c>
      <c r="O9" s="83">
        <v>1</v>
      </c>
    </row>
    <row r="10" spans="1:15" x14ac:dyDescent="0.3">
      <c r="A10" s="18">
        <f t="shared" si="0"/>
        <v>7</v>
      </c>
      <c r="B10" s="18"/>
      <c r="C10" s="82">
        <v>1</v>
      </c>
      <c r="D10" s="84">
        <v>1</v>
      </c>
      <c r="E10" s="83">
        <v>1</v>
      </c>
      <c r="F10" s="84">
        <v>1</v>
      </c>
      <c r="G10" s="83">
        <v>1</v>
      </c>
      <c r="H10" s="84">
        <v>1</v>
      </c>
      <c r="I10" s="83">
        <v>1</v>
      </c>
      <c r="J10" s="84">
        <v>1</v>
      </c>
      <c r="K10" s="83">
        <v>1</v>
      </c>
      <c r="L10" s="84">
        <v>1</v>
      </c>
      <c r="M10" s="82">
        <v>1</v>
      </c>
      <c r="N10" s="84">
        <v>1</v>
      </c>
      <c r="O10" s="83">
        <v>1</v>
      </c>
    </row>
    <row r="11" spans="1:15" x14ac:dyDescent="0.3">
      <c r="A11" s="18">
        <f t="shared" si="0"/>
        <v>8</v>
      </c>
      <c r="B11" s="18"/>
      <c r="C11" s="82">
        <v>1</v>
      </c>
      <c r="D11" s="84">
        <v>1</v>
      </c>
      <c r="E11" s="83">
        <v>1</v>
      </c>
      <c r="F11" s="84">
        <v>1</v>
      </c>
      <c r="G11" s="83">
        <v>1</v>
      </c>
      <c r="H11" s="84">
        <v>1</v>
      </c>
      <c r="I11" s="83">
        <v>1</v>
      </c>
      <c r="J11" s="84">
        <v>1</v>
      </c>
      <c r="K11" s="83">
        <v>1</v>
      </c>
      <c r="L11" s="84">
        <v>1</v>
      </c>
      <c r="M11" s="82">
        <v>1</v>
      </c>
      <c r="N11" s="84">
        <v>1</v>
      </c>
      <c r="O11" s="83">
        <v>1</v>
      </c>
    </row>
    <row r="12" spans="1:15" x14ac:dyDescent="0.3">
      <c r="A12" s="18">
        <f t="shared" si="0"/>
        <v>9</v>
      </c>
      <c r="B12" s="18"/>
      <c r="C12" s="82">
        <v>1</v>
      </c>
      <c r="D12" s="84">
        <v>1</v>
      </c>
      <c r="E12" s="83">
        <v>1</v>
      </c>
      <c r="F12" s="84">
        <v>1</v>
      </c>
      <c r="G12" s="83">
        <v>1</v>
      </c>
      <c r="H12" s="84">
        <v>1</v>
      </c>
      <c r="I12" s="83">
        <v>1</v>
      </c>
      <c r="J12" s="84">
        <v>1</v>
      </c>
      <c r="K12" s="83">
        <v>1</v>
      </c>
      <c r="L12" s="84">
        <v>1</v>
      </c>
      <c r="M12" s="82">
        <v>1</v>
      </c>
      <c r="N12" s="84">
        <v>1</v>
      </c>
      <c r="O12" s="83">
        <v>1</v>
      </c>
    </row>
    <row r="13" spans="1:15" x14ac:dyDescent="0.3">
      <c r="A13" s="18">
        <f t="shared" si="0"/>
        <v>10</v>
      </c>
      <c r="B13" s="18"/>
      <c r="C13" s="82">
        <v>0</v>
      </c>
      <c r="D13" s="84">
        <v>0</v>
      </c>
      <c r="E13" s="83">
        <v>0</v>
      </c>
      <c r="F13" s="84">
        <v>0</v>
      </c>
      <c r="G13" s="83">
        <v>0</v>
      </c>
      <c r="H13" s="84">
        <v>0</v>
      </c>
      <c r="I13" s="83">
        <v>0</v>
      </c>
      <c r="J13" s="84">
        <v>0</v>
      </c>
      <c r="K13" s="83">
        <v>0</v>
      </c>
      <c r="L13" s="84">
        <v>0</v>
      </c>
      <c r="M13" s="82">
        <v>0</v>
      </c>
      <c r="N13" s="84">
        <v>0</v>
      </c>
      <c r="O13" s="83">
        <v>0</v>
      </c>
    </row>
    <row r="14" spans="1:15" x14ac:dyDescent="0.3">
      <c r="A14" s="18">
        <f t="shared" si="0"/>
        <v>11</v>
      </c>
      <c r="B14" s="18"/>
      <c r="C14" s="82">
        <v>1</v>
      </c>
      <c r="D14" s="84">
        <v>1</v>
      </c>
      <c r="E14" s="83">
        <v>1</v>
      </c>
      <c r="F14" s="84">
        <v>1</v>
      </c>
      <c r="G14" s="83">
        <v>1</v>
      </c>
      <c r="H14" s="84">
        <v>1</v>
      </c>
      <c r="I14" s="83">
        <v>1</v>
      </c>
      <c r="J14" s="84">
        <v>1</v>
      </c>
      <c r="K14" s="83">
        <v>1</v>
      </c>
      <c r="L14" s="84">
        <v>1</v>
      </c>
      <c r="M14" s="82">
        <v>1</v>
      </c>
      <c r="N14" s="84">
        <v>1</v>
      </c>
      <c r="O14" s="83">
        <v>1</v>
      </c>
    </row>
    <row r="15" spans="1:15" x14ac:dyDescent="0.3">
      <c r="A15" s="18">
        <f t="shared" si="0"/>
        <v>12</v>
      </c>
      <c r="B15" s="18"/>
      <c r="C15" s="82">
        <v>1</v>
      </c>
      <c r="D15" s="84">
        <v>1</v>
      </c>
      <c r="E15" s="83">
        <v>1</v>
      </c>
      <c r="F15" s="84">
        <v>1</v>
      </c>
      <c r="G15" s="83">
        <v>1</v>
      </c>
      <c r="H15" s="84">
        <v>1</v>
      </c>
      <c r="I15" s="83">
        <v>1</v>
      </c>
      <c r="J15" s="84">
        <v>1</v>
      </c>
      <c r="K15" s="83">
        <v>1</v>
      </c>
      <c r="L15" s="84">
        <v>1</v>
      </c>
      <c r="M15" s="82">
        <v>1</v>
      </c>
      <c r="N15" s="84">
        <v>1</v>
      </c>
      <c r="O15" s="83">
        <v>1</v>
      </c>
    </row>
    <row r="16" spans="1:15" x14ac:dyDescent="0.3">
      <c r="A16" s="18">
        <f t="shared" si="0"/>
        <v>13</v>
      </c>
      <c r="B16" s="18"/>
      <c r="C16" s="82">
        <v>0</v>
      </c>
      <c r="D16" s="84">
        <v>0</v>
      </c>
      <c r="E16" s="83">
        <v>0</v>
      </c>
      <c r="F16" s="84">
        <v>0</v>
      </c>
      <c r="G16" s="83">
        <v>0</v>
      </c>
      <c r="H16" s="84">
        <v>0</v>
      </c>
      <c r="I16" s="83">
        <v>0</v>
      </c>
      <c r="J16" s="84">
        <v>0</v>
      </c>
      <c r="K16" s="83">
        <v>0</v>
      </c>
      <c r="L16" s="84">
        <v>0</v>
      </c>
      <c r="M16" s="82">
        <v>0</v>
      </c>
      <c r="N16" s="84">
        <v>0</v>
      </c>
      <c r="O16" s="83">
        <v>0</v>
      </c>
    </row>
    <row r="17" spans="1:15" x14ac:dyDescent="0.3">
      <c r="A17" s="18">
        <f t="shared" si="0"/>
        <v>14</v>
      </c>
      <c r="B17" s="18"/>
      <c r="C17" s="82">
        <v>1</v>
      </c>
      <c r="D17" s="84">
        <v>1</v>
      </c>
      <c r="E17" s="83">
        <v>1</v>
      </c>
      <c r="F17" s="84">
        <v>1</v>
      </c>
      <c r="G17" s="83">
        <v>1</v>
      </c>
      <c r="H17" s="84">
        <v>1</v>
      </c>
      <c r="I17" s="83">
        <v>1</v>
      </c>
      <c r="J17" s="84">
        <v>1</v>
      </c>
      <c r="K17" s="83">
        <v>1</v>
      </c>
      <c r="L17" s="84">
        <v>1</v>
      </c>
      <c r="M17" s="82">
        <v>1</v>
      </c>
      <c r="N17" s="84">
        <v>1</v>
      </c>
      <c r="O17" s="83">
        <v>1</v>
      </c>
    </row>
    <row r="18" spans="1:15" x14ac:dyDescent="0.3">
      <c r="A18" s="18">
        <f t="shared" si="0"/>
        <v>15</v>
      </c>
      <c r="B18" s="18"/>
      <c r="C18" s="82">
        <v>1</v>
      </c>
      <c r="D18" s="84">
        <v>1</v>
      </c>
      <c r="E18" s="83">
        <v>1</v>
      </c>
      <c r="F18" s="84">
        <v>1</v>
      </c>
      <c r="G18" s="83">
        <v>1</v>
      </c>
      <c r="H18" s="84">
        <v>1</v>
      </c>
      <c r="I18" s="83">
        <v>1</v>
      </c>
      <c r="J18" s="84">
        <v>1</v>
      </c>
      <c r="K18" s="83">
        <v>1</v>
      </c>
      <c r="L18" s="84">
        <v>1</v>
      </c>
      <c r="M18" s="82">
        <v>1</v>
      </c>
      <c r="N18" s="84">
        <v>1</v>
      </c>
      <c r="O18" s="83">
        <v>1</v>
      </c>
    </row>
    <row r="19" spans="1:15" x14ac:dyDescent="0.3">
      <c r="A19" s="18">
        <f t="shared" si="0"/>
        <v>16</v>
      </c>
      <c r="B19" s="18"/>
      <c r="C19" s="82">
        <v>1</v>
      </c>
      <c r="D19" s="84">
        <v>1</v>
      </c>
      <c r="E19" s="83">
        <v>1</v>
      </c>
      <c r="F19" s="84">
        <v>1</v>
      </c>
      <c r="G19" s="83">
        <v>1</v>
      </c>
      <c r="H19" s="84">
        <v>1</v>
      </c>
      <c r="I19" s="83">
        <v>1</v>
      </c>
      <c r="J19" s="84">
        <v>1</v>
      </c>
      <c r="K19" s="83">
        <v>1</v>
      </c>
      <c r="L19" s="84">
        <v>1</v>
      </c>
      <c r="M19" s="82">
        <v>1</v>
      </c>
      <c r="N19" s="84">
        <v>1</v>
      </c>
      <c r="O19" s="83">
        <v>1</v>
      </c>
    </row>
    <row r="20" spans="1:15" x14ac:dyDescent="0.3">
      <c r="A20" s="18">
        <f t="shared" si="0"/>
        <v>17</v>
      </c>
      <c r="B20" s="18"/>
      <c r="C20" s="82">
        <v>1</v>
      </c>
      <c r="D20" s="84">
        <v>0</v>
      </c>
      <c r="E20" s="83">
        <v>0</v>
      </c>
      <c r="F20" s="84">
        <v>0</v>
      </c>
      <c r="G20" s="83">
        <v>0</v>
      </c>
      <c r="H20" s="84">
        <v>0</v>
      </c>
      <c r="I20" s="83">
        <v>0</v>
      </c>
      <c r="J20" s="84">
        <v>0</v>
      </c>
      <c r="K20" s="83">
        <v>0</v>
      </c>
      <c r="L20" s="84">
        <v>0</v>
      </c>
      <c r="M20" s="82">
        <v>1</v>
      </c>
      <c r="N20" s="84">
        <v>1</v>
      </c>
      <c r="O20" s="83">
        <v>1</v>
      </c>
    </row>
    <row r="21" spans="1:15" x14ac:dyDescent="0.3">
      <c r="A21" s="18">
        <f t="shared" si="0"/>
        <v>18</v>
      </c>
      <c r="B21" s="18"/>
      <c r="C21" s="82">
        <v>1</v>
      </c>
      <c r="D21" s="84">
        <v>0</v>
      </c>
      <c r="E21" s="83">
        <v>0</v>
      </c>
      <c r="F21" s="84">
        <v>0</v>
      </c>
      <c r="G21" s="83">
        <v>0</v>
      </c>
      <c r="H21" s="84">
        <v>0</v>
      </c>
      <c r="I21" s="83">
        <v>0</v>
      </c>
      <c r="J21" s="84">
        <v>0</v>
      </c>
      <c r="K21" s="83">
        <v>0</v>
      </c>
      <c r="L21" s="84">
        <v>0</v>
      </c>
      <c r="M21" s="82">
        <v>1</v>
      </c>
      <c r="N21" s="84">
        <v>1</v>
      </c>
      <c r="O21" s="83">
        <v>1</v>
      </c>
    </row>
    <row r="22" spans="1:15" x14ac:dyDescent="0.3">
      <c r="A22" s="18">
        <f t="shared" si="0"/>
        <v>19</v>
      </c>
      <c r="B22" s="18"/>
      <c r="C22" s="82">
        <v>1</v>
      </c>
      <c r="D22" s="84">
        <v>0</v>
      </c>
      <c r="E22" s="83">
        <v>0</v>
      </c>
      <c r="F22" s="84">
        <v>0</v>
      </c>
      <c r="G22" s="83">
        <v>0</v>
      </c>
      <c r="H22" s="84">
        <v>0</v>
      </c>
      <c r="I22" s="83">
        <v>0</v>
      </c>
      <c r="J22" s="84">
        <v>0</v>
      </c>
      <c r="K22" s="83">
        <v>0</v>
      </c>
      <c r="L22" s="84">
        <v>0</v>
      </c>
      <c r="M22" s="82">
        <v>1</v>
      </c>
      <c r="N22" s="84">
        <v>1</v>
      </c>
      <c r="O22" s="83">
        <v>1</v>
      </c>
    </row>
    <row r="23" spans="1:15" x14ac:dyDescent="0.3">
      <c r="A23" s="18">
        <f t="shared" si="0"/>
        <v>20</v>
      </c>
      <c r="B23" s="18"/>
      <c r="C23" s="82">
        <v>1</v>
      </c>
      <c r="D23" s="84">
        <v>0</v>
      </c>
      <c r="E23" s="83">
        <v>0</v>
      </c>
      <c r="F23" s="84">
        <v>0</v>
      </c>
      <c r="G23" s="83">
        <v>0</v>
      </c>
      <c r="H23" s="84">
        <v>0</v>
      </c>
      <c r="I23" s="83">
        <v>0</v>
      </c>
      <c r="J23" s="84">
        <v>0</v>
      </c>
      <c r="K23" s="83">
        <v>0</v>
      </c>
      <c r="L23" s="84">
        <v>0</v>
      </c>
      <c r="M23" s="82">
        <v>1</v>
      </c>
      <c r="N23" s="84">
        <v>1</v>
      </c>
      <c r="O23" s="83">
        <v>1</v>
      </c>
    </row>
    <row r="24" spans="1:15" x14ac:dyDescent="0.3">
      <c r="A24" s="18">
        <f t="shared" si="0"/>
        <v>21</v>
      </c>
      <c r="B24" s="18"/>
      <c r="C24" s="82">
        <v>1</v>
      </c>
      <c r="D24" s="84">
        <v>0</v>
      </c>
      <c r="E24" s="83">
        <v>0</v>
      </c>
      <c r="F24" s="84">
        <v>0</v>
      </c>
      <c r="G24" s="83">
        <v>0</v>
      </c>
      <c r="H24" s="84">
        <v>0</v>
      </c>
      <c r="I24" s="83">
        <v>0</v>
      </c>
      <c r="J24" s="84">
        <v>0</v>
      </c>
      <c r="K24" s="83">
        <v>0</v>
      </c>
      <c r="L24" s="84">
        <v>0</v>
      </c>
      <c r="M24" s="82">
        <v>1</v>
      </c>
      <c r="N24" s="84">
        <v>1</v>
      </c>
      <c r="O24" s="83">
        <v>1</v>
      </c>
    </row>
    <row r="25" spans="1:15" x14ac:dyDescent="0.3">
      <c r="A25" s="18">
        <f t="shared" si="0"/>
        <v>22</v>
      </c>
      <c r="B25" s="18"/>
      <c r="C25" s="82">
        <v>1</v>
      </c>
      <c r="D25" s="84">
        <v>0</v>
      </c>
      <c r="E25" s="83">
        <v>0</v>
      </c>
      <c r="F25" s="84">
        <v>0</v>
      </c>
      <c r="G25" s="83">
        <v>0</v>
      </c>
      <c r="H25" s="84">
        <v>0</v>
      </c>
      <c r="I25" s="83">
        <v>0</v>
      </c>
      <c r="J25" s="84">
        <v>0</v>
      </c>
      <c r="K25" s="83">
        <v>0</v>
      </c>
      <c r="L25" s="84">
        <v>0</v>
      </c>
      <c r="M25" s="82">
        <v>1</v>
      </c>
      <c r="N25" s="84">
        <v>1</v>
      </c>
      <c r="O25" s="83">
        <v>1</v>
      </c>
    </row>
    <row r="26" spans="1:15" x14ac:dyDescent="0.3">
      <c r="A26" s="18">
        <f t="shared" si="0"/>
        <v>23</v>
      </c>
      <c r="B26" s="18"/>
      <c r="C26" s="82">
        <v>1</v>
      </c>
      <c r="D26" s="84">
        <v>0</v>
      </c>
      <c r="E26" s="83">
        <v>0</v>
      </c>
      <c r="F26" s="84">
        <v>0</v>
      </c>
      <c r="G26" s="83">
        <v>0</v>
      </c>
      <c r="H26" s="84">
        <v>0</v>
      </c>
      <c r="I26" s="83">
        <v>0</v>
      </c>
      <c r="J26" s="84">
        <v>0</v>
      </c>
      <c r="K26" s="83">
        <v>0</v>
      </c>
      <c r="L26" s="84">
        <v>0</v>
      </c>
      <c r="M26" s="82">
        <v>1</v>
      </c>
      <c r="N26" s="84">
        <v>1</v>
      </c>
      <c r="O26" s="83">
        <v>1</v>
      </c>
    </row>
    <row r="27" spans="1:15" x14ac:dyDescent="0.3">
      <c r="A27" s="18">
        <f t="shared" si="0"/>
        <v>24</v>
      </c>
      <c r="B27" s="18"/>
      <c r="C27" s="82">
        <v>1</v>
      </c>
      <c r="D27" s="84">
        <v>0</v>
      </c>
      <c r="E27" s="83">
        <v>0</v>
      </c>
      <c r="F27" s="84">
        <v>0</v>
      </c>
      <c r="G27" s="83">
        <v>0</v>
      </c>
      <c r="H27" s="84">
        <v>0</v>
      </c>
      <c r="I27" s="83">
        <v>0</v>
      </c>
      <c r="J27" s="84">
        <v>0</v>
      </c>
      <c r="K27" s="83">
        <v>0</v>
      </c>
      <c r="L27" s="84">
        <v>0</v>
      </c>
      <c r="M27" s="82">
        <v>1</v>
      </c>
      <c r="N27" s="84">
        <v>1</v>
      </c>
      <c r="O27" s="83">
        <v>1</v>
      </c>
    </row>
    <row r="28" spans="1:15" x14ac:dyDescent="0.3">
      <c r="A28" s="18">
        <f t="shared" si="0"/>
        <v>25</v>
      </c>
      <c r="B28" s="18"/>
      <c r="C28" s="82">
        <v>1</v>
      </c>
      <c r="D28" s="84">
        <v>1</v>
      </c>
      <c r="E28" s="83">
        <v>1</v>
      </c>
      <c r="F28" s="84">
        <v>1</v>
      </c>
      <c r="G28" s="83">
        <v>1</v>
      </c>
      <c r="H28" s="84">
        <v>1</v>
      </c>
      <c r="I28" s="83">
        <v>1</v>
      </c>
      <c r="J28" s="84">
        <v>1</v>
      </c>
      <c r="K28" s="83">
        <v>1</v>
      </c>
      <c r="L28" s="84">
        <v>1</v>
      </c>
      <c r="M28" s="82">
        <v>1</v>
      </c>
      <c r="N28" s="84">
        <v>1</v>
      </c>
      <c r="O28" s="83">
        <v>1</v>
      </c>
    </row>
    <row r="29" spans="1:15" x14ac:dyDescent="0.3">
      <c r="A29" s="18">
        <f t="shared" si="0"/>
        <v>26</v>
      </c>
      <c r="B29" s="18"/>
      <c r="C29" s="82">
        <v>1</v>
      </c>
      <c r="D29" s="84">
        <v>1</v>
      </c>
      <c r="E29" s="83">
        <v>1</v>
      </c>
      <c r="F29" s="84">
        <v>1</v>
      </c>
      <c r="G29" s="83">
        <v>1</v>
      </c>
      <c r="H29" s="84">
        <v>1</v>
      </c>
      <c r="I29" s="83">
        <v>1</v>
      </c>
      <c r="J29" s="84">
        <v>1</v>
      </c>
      <c r="K29" s="83">
        <v>1</v>
      </c>
      <c r="L29" s="84">
        <v>1</v>
      </c>
      <c r="M29" s="82">
        <v>1</v>
      </c>
      <c r="N29" s="84">
        <v>1</v>
      </c>
      <c r="O29" s="83">
        <v>1</v>
      </c>
    </row>
    <row r="30" spans="1:15" x14ac:dyDescent="0.3">
      <c r="A30" s="18">
        <f t="shared" si="0"/>
        <v>27</v>
      </c>
      <c r="B30" s="18"/>
      <c r="C30" s="82">
        <v>1</v>
      </c>
      <c r="D30" s="84">
        <v>1</v>
      </c>
      <c r="E30" s="83">
        <v>1</v>
      </c>
      <c r="F30" s="84">
        <v>1</v>
      </c>
      <c r="G30" s="83">
        <v>1</v>
      </c>
      <c r="H30" s="84">
        <v>1</v>
      </c>
      <c r="I30" s="83">
        <v>1</v>
      </c>
      <c r="J30" s="84">
        <v>1</v>
      </c>
      <c r="K30" s="83">
        <v>1</v>
      </c>
      <c r="L30" s="84">
        <v>1</v>
      </c>
      <c r="M30" s="82">
        <v>1</v>
      </c>
      <c r="N30" s="84">
        <v>1</v>
      </c>
      <c r="O30" s="83">
        <v>1</v>
      </c>
    </row>
    <row r="31" spans="1:15" x14ac:dyDescent="0.3">
      <c r="A31" s="18">
        <f t="shared" si="0"/>
        <v>28</v>
      </c>
      <c r="B31" s="18"/>
      <c r="C31" s="82">
        <v>1</v>
      </c>
      <c r="D31" s="84">
        <v>1</v>
      </c>
      <c r="E31" s="83">
        <v>1</v>
      </c>
      <c r="F31" s="84">
        <v>1</v>
      </c>
      <c r="G31" s="83">
        <v>1</v>
      </c>
      <c r="H31" s="84">
        <v>1</v>
      </c>
      <c r="I31" s="83">
        <v>1</v>
      </c>
      <c r="J31" s="84">
        <v>1</v>
      </c>
      <c r="K31" s="83">
        <v>1</v>
      </c>
      <c r="L31" s="84">
        <v>1</v>
      </c>
      <c r="M31" s="82">
        <v>1</v>
      </c>
      <c r="N31" s="84">
        <v>1</v>
      </c>
      <c r="O31" s="83">
        <v>1</v>
      </c>
    </row>
    <row r="32" spans="1:15" x14ac:dyDescent="0.3">
      <c r="A32" s="18">
        <f t="shared" si="0"/>
        <v>29</v>
      </c>
      <c r="B32" s="18"/>
      <c r="C32" s="83">
        <v>1</v>
      </c>
      <c r="D32" s="84">
        <v>1</v>
      </c>
      <c r="E32" s="83">
        <v>1</v>
      </c>
      <c r="F32" s="84">
        <v>1</v>
      </c>
      <c r="G32" s="83">
        <v>1</v>
      </c>
      <c r="H32" s="84">
        <v>1</v>
      </c>
      <c r="I32" s="83">
        <v>1</v>
      </c>
      <c r="J32" s="84">
        <v>1</v>
      </c>
      <c r="K32" s="83">
        <v>1</v>
      </c>
      <c r="L32" s="84">
        <v>1</v>
      </c>
      <c r="M32" s="82">
        <v>1</v>
      </c>
      <c r="N32" s="84">
        <v>1</v>
      </c>
      <c r="O32" s="83">
        <v>1</v>
      </c>
    </row>
    <row r="33" spans="1:15" x14ac:dyDescent="0.3">
      <c r="A33" s="18">
        <f t="shared" si="0"/>
        <v>30</v>
      </c>
      <c r="B33" s="18"/>
      <c r="C33" s="83">
        <v>1</v>
      </c>
      <c r="D33" s="84">
        <v>1</v>
      </c>
      <c r="E33" s="83">
        <v>1</v>
      </c>
      <c r="F33" s="84">
        <v>1</v>
      </c>
      <c r="G33" s="83">
        <v>1</v>
      </c>
      <c r="H33" s="84">
        <v>1</v>
      </c>
      <c r="I33" s="83">
        <v>1</v>
      </c>
      <c r="J33" s="84">
        <v>1</v>
      </c>
      <c r="K33" s="83">
        <v>1</v>
      </c>
      <c r="L33" s="84">
        <v>1</v>
      </c>
      <c r="M33" s="82">
        <v>1</v>
      </c>
      <c r="N33" s="84">
        <v>1</v>
      </c>
      <c r="O33" s="83">
        <v>1</v>
      </c>
    </row>
    <row r="34" spans="1:15" x14ac:dyDescent="0.3">
      <c r="A34" s="18">
        <f t="shared" si="0"/>
        <v>31</v>
      </c>
      <c r="B34" s="18"/>
      <c r="C34" s="83">
        <v>1</v>
      </c>
      <c r="D34" s="84">
        <v>1</v>
      </c>
      <c r="E34" s="83">
        <v>1</v>
      </c>
      <c r="F34" s="84">
        <v>1</v>
      </c>
      <c r="G34" s="83">
        <v>1</v>
      </c>
      <c r="H34" s="84">
        <v>1</v>
      </c>
      <c r="I34" s="83">
        <v>1</v>
      </c>
      <c r="J34" s="84">
        <v>1</v>
      </c>
      <c r="K34" s="83">
        <v>1</v>
      </c>
      <c r="L34" s="84">
        <v>1</v>
      </c>
      <c r="M34" s="82">
        <v>1</v>
      </c>
      <c r="N34" s="84">
        <v>1</v>
      </c>
      <c r="O34" s="83">
        <v>1</v>
      </c>
    </row>
    <row r="35" spans="1:15" x14ac:dyDescent="0.3">
      <c r="A35" s="18">
        <f t="shared" si="0"/>
        <v>32</v>
      </c>
      <c r="B35" s="18"/>
      <c r="C35" s="83">
        <v>1</v>
      </c>
      <c r="D35" s="84">
        <v>1</v>
      </c>
      <c r="E35" s="83">
        <v>1</v>
      </c>
      <c r="F35" s="84">
        <v>1</v>
      </c>
      <c r="G35" s="83">
        <v>1</v>
      </c>
      <c r="H35" s="84">
        <v>1</v>
      </c>
      <c r="I35" s="83">
        <v>1</v>
      </c>
      <c r="J35" s="84">
        <v>1</v>
      </c>
      <c r="K35" s="83">
        <v>1</v>
      </c>
      <c r="L35" s="84">
        <v>1</v>
      </c>
      <c r="M35" s="82">
        <v>1</v>
      </c>
      <c r="N35" s="84">
        <v>1</v>
      </c>
      <c r="O35" s="83">
        <v>1</v>
      </c>
    </row>
    <row r="36" spans="1:15" x14ac:dyDescent="0.3">
      <c r="A36" s="18">
        <f t="shared" si="0"/>
        <v>33</v>
      </c>
      <c r="B36" s="18"/>
      <c r="C36" s="83">
        <v>0</v>
      </c>
      <c r="D36" s="84">
        <v>1</v>
      </c>
      <c r="E36" s="83">
        <v>1</v>
      </c>
      <c r="F36" s="84">
        <v>1</v>
      </c>
      <c r="G36" s="83">
        <v>1</v>
      </c>
      <c r="H36" s="84">
        <v>1</v>
      </c>
      <c r="I36" s="83">
        <v>1</v>
      </c>
      <c r="J36" s="84">
        <v>1</v>
      </c>
      <c r="K36" s="83">
        <v>1</v>
      </c>
      <c r="L36" s="84">
        <v>1</v>
      </c>
      <c r="M36" s="82">
        <v>1</v>
      </c>
      <c r="N36" s="84">
        <v>1</v>
      </c>
      <c r="O36" s="83">
        <v>1</v>
      </c>
    </row>
    <row r="37" spans="1:15" x14ac:dyDescent="0.3">
      <c r="A37" s="18">
        <f t="shared" si="0"/>
        <v>34</v>
      </c>
      <c r="B37" s="18"/>
      <c r="C37" s="83">
        <v>0</v>
      </c>
      <c r="D37" s="84">
        <v>1</v>
      </c>
      <c r="E37" s="83">
        <v>1</v>
      </c>
      <c r="F37" s="84">
        <v>1</v>
      </c>
      <c r="G37" s="83">
        <v>1</v>
      </c>
      <c r="H37" s="84">
        <v>1</v>
      </c>
      <c r="I37" s="83">
        <v>1</v>
      </c>
      <c r="J37" s="84">
        <v>1</v>
      </c>
      <c r="K37" s="83">
        <v>1</v>
      </c>
      <c r="L37" s="84">
        <v>1</v>
      </c>
      <c r="M37" s="82">
        <v>1</v>
      </c>
      <c r="N37" s="84">
        <v>1</v>
      </c>
      <c r="O37" s="83">
        <v>1</v>
      </c>
    </row>
    <row r="38" spans="1:15" x14ac:dyDescent="0.3">
      <c r="A38" s="18">
        <f t="shared" si="0"/>
        <v>35</v>
      </c>
      <c r="B38" s="18"/>
      <c r="C38" s="83">
        <v>0</v>
      </c>
      <c r="D38" s="84">
        <v>1</v>
      </c>
      <c r="E38" s="83">
        <v>1</v>
      </c>
      <c r="F38" s="84">
        <v>1</v>
      </c>
      <c r="G38" s="83">
        <v>1</v>
      </c>
      <c r="H38" s="84">
        <v>1</v>
      </c>
      <c r="I38" s="83">
        <v>1</v>
      </c>
      <c r="J38" s="84">
        <v>1</v>
      </c>
      <c r="K38" s="83">
        <v>1</v>
      </c>
      <c r="L38" s="84">
        <v>1</v>
      </c>
      <c r="M38" s="82">
        <v>1</v>
      </c>
      <c r="N38" s="84">
        <v>1</v>
      </c>
      <c r="O38" s="83">
        <v>1</v>
      </c>
    </row>
    <row r="39" spans="1:15" x14ac:dyDescent="0.3">
      <c r="A39" s="18">
        <f t="shared" si="0"/>
        <v>36</v>
      </c>
      <c r="B39" s="18"/>
      <c r="C39" s="83">
        <v>0</v>
      </c>
      <c r="D39" s="84">
        <v>1</v>
      </c>
      <c r="E39" s="83">
        <v>1</v>
      </c>
      <c r="F39" s="84">
        <v>1</v>
      </c>
      <c r="G39" s="83">
        <v>1</v>
      </c>
      <c r="H39" s="84">
        <v>1</v>
      </c>
      <c r="I39" s="83">
        <v>1</v>
      </c>
      <c r="J39" s="84">
        <v>1</v>
      </c>
      <c r="K39" s="83">
        <v>1</v>
      </c>
      <c r="L39" s="84">
        <v>1</v>
      </c>
      <c r="M39" s="82">
        <v>1</v>
      </c>
      <c r="N39" s="84">
        <v>1</v>
      </c>
      <c r="O39" s="83">
        <v>1</v>
      </c>
    </row>
    <row r="40" spans="1:15" x14ac:dyDescent="0.3">
      <c r="A40" s="18">
        <f t="shared" si="0"/>
        <v>37</v>
      </c>
      <c r="B40" s="18"/>
      <c r="C40" s="83">
        <v>0</v>
      </c>
      <c r="D40" s="84">
        <v>1</v>
      </c>
      <c r="E40" s="83">
        <v>1</v>
      </c>
      <c r="F40" s="84">
        <v>1</v>
      </c>
      <c r="G40" s="83">
        <v>1</v>
      </c>
      <c r="H40" s="84">
        <v>1</v>
      </c>
      <c r="I40" s="83">
        <v>1</v>
      </c>
      <c r="J40" s="84">
        <v>1</v>
      </c>
      <c r="K40" s="83">
        <v>1</v>
      </c>
      <c r="L40" s="84">
        <v>1</v>
      </c>
      <c r="M40" s="82">
        <v>1</v>
      </c>
      <c r="N40" s="84">
        <v>1</v>
      </c>
      <c r="O40" s="83">
        <v>1</v>
      </c>
    </row>
    <row r="41" spans="1:15" x14ac:dyDescent="0.3">
      <c r="A41" s="18">
        <f t="shared" si="0"/>
        <v>38</v>
      </c>
      <c r="B41" s="18"/>
      <c r="C41" s="83">
        <v>0</v>
      </c>
      <c r="D41" s="84">
        <v>1</v>
      </c>
      <c r="E41" s="83">
        <v>1</v>
      </c>
      <c r="F41" s="84">
        <v>1</v>
      </c>
      <c r="G41" s="83">
        <v>1</v>
      </c>
      <c r="H41" s="84">
        <v>1</v>
      </c>
      <c r="I41" s="83">
        <v>1</v>
      </c>
      <c r="J41" s="84">
        <v>1</v>
      </c>
      <c r="K41" s="83">
        <v>1</v>
      </c>
      <c r="L41" s="84">
        <v>1</v>
      </c>
      <c r="M41" s="82">
        <v>1</v>
      </c>
      <c r="N41" s="84">
        <v>1</v>
      </c>
      <c r="O41" s="83">
        <v>1</v>
      </c>
    </row>
    <row r="42" spans="1:15" x14ac:dyDescent="0.3">
      <c r="A42" s="18">
        <f t="shared" si="0"/>
        <v>39</v>
      </c>
      <c r="B42" s="18"/>
      <c r="C42" s="83">
        <v>1</v>
      </c>
      <c r="D42" s="84">
        <v>1</v>
      </c>
      <c r="E42" s="83">
        <v>1</v>
      </c>
      <c r="F42" s="84">
        <v>1</v>
      </c>
      <c r="G42" s="83">
        <v>1</v>
      </c>
      <c r="H42" s="84">
        <v>1</v>
      </c>
      <c r="I42" s="83">
        <v>1</v>
      </c>
      <c r="J42" s="84">
        <v>1</v>
      </c>
      <c r="K42" s="83">
        <v>1</v>
      </c>
      <c r="L42" s="84">
        <v>1</v>
      </c>
      <c r="M42" s="82">
        <v>1</v>
      </c>
      <c r="N42" s="84">
        <v>1</v>
      </c>
      <c r="O42" s="83">
        <v>1</v>
      </c>
    </row>
    <row r="43" spans="1:15" x14ac:dyDescent="0.3">
      <c r="A43" s="18">
        <f t="shared" si="0"/>
        <v>40</v>
      </c>
      <c r="B43" s="18"/>
      <c r="C43" s="83">
        <v>1</v>
      </c>
      <c r="D43" s="84">
        <v>1</v>
      </c>
      <c r="E43" s="83">
        <v>1</v>
      </c>
      <c r="F43" s="84">
        <v>1</v>
      </c>
      <c r="G43" s="83">
        <v>1</v>
      </c>
      <c r="H43" s="84">
        <v>1</v>
      </c>
      <c r="I43" s="83">
        <v>1</v>
      </c>
      <c r="J43" s="84">
        <v>1</v>
      </c>
      <c r="K43" s="83">
        <v>1</v>
      </c>
      <c r="L43" s="84">
        <v>1</v>
      </c>
      <c r="M43" s="82">
        <v>1</v>
      </c>
      <c r="N43" s="84">
        <v>1</v>
      </c>
      <c r="O43" s="83">
        <v>1</v>
      </c>
    </row>
    <row r="44" spans="1:15" x14ac:dyDescent="0.3">
      <c r="A44" s="18">
        <f t="shared" si="0"/>
        <v>41</v>
      </c>
      <c r="B44" s="18"/>
      <c r="C44" s="83">
        <v>1</v>
      </c>
      <c r="D44" s="84">
        <v>1</v>
      </c>
      <c r="E44" s="83">
        <v>1</v>
      </c>
      <c r="F44" s="84">
        <v>1</v>
      </c>
      <c r="G44" s="83">
        <v>1</v>
      </c>
      <c r="H44" s="84">
        <v>1</v>
      </c>
      <c r="I44" s="83">
        <v>1</v>
      </c>
      <c r="J44" s="84">
        <v>1</v>
      </c>
      <c r="K44" s="83">
        <v>1</v>
      </c>
      <c r="L44" s="84">
        <v>1</v>
      </c>
      <c r="M44" s="82">
        <v>1</v>
      </c>
      <c r="N44" s="84">
        <v>1</v>
      </c>
      <c r="O44" s="83">
        <v>1</v>
      </c>
    </row>
    <row r="45" spans="1:15" x14ac:dyDescent="0.3">
      <c r="A45" s="18">
        <f t="shared" si="0"/>
        <v>42</v>
      </c>
      <c r="B45" s="18"/>
      <c r="C45" s="83">
        <v>1</v>
      </c>
      <c r="D45" s="84">
        <v>1</v>
      </c>
      <c r="E45" s="83">
        <v>1</v>
      </c>
      <c r="F45" s="84">
        <v>1</v>
      </c>
      <c r="G45" s="83">
        <v>1</v>
      </c>
      <c r="H45" s="84">
        <v>1</v>
      </c>
      <c r="I45" s="83">
        <v>1</v>
      </c>
      <c r="J45" s="84">
        <v>1</v>
      </c>
      <c r="K45" s="83">
        <v>1</v>
      </c>
      <c r="L45" s="84">
        <v>1</v>
      </c>
      <c r="M45" s="82">
        <v>1</v>
      </c>
      <c r="N45" s="84">
        <v>1</v>
      </c>
      <c r="O45" s="83">
        <v>1</v>
      </c>
    </row>
    <row r="46" spans="1:15" x14ac:dyDescent="0.3">
      <c r="A46" s="18">
        <f t="shared" si="0"/>
        <v>43</v>
      </c>
      <c r="B46" s="18"/>
      <c r="C46" s="83">
        <v>1</v>
      </c>
      <c r="D46" s="84">
        <v>1</v>
      </c>
      <c r="E46" s="83">
        <v>1</v>
      </c>
      <c r="F46" s="84">
        <v>1</v>
      </c>
      <c r="G46" s="83">
        <v>1</v>
      </c>
      <c r="H46" s="84">
        <v>1</v>
      </c>
      <c r="I46" s="83">
        <v>1</v>
      </c>
      <c r="J46" s="84">
        <v>1</v>
      </c>
      <c r="K46" s="83">
        <v>1</v>
      </c>
      <c r="L46" s="84">
        <v>1</v>
      </c>
      <c r="M46" s="82">
        <v>1</v>
      </c>
      <c r="N46" s="84">
        <v>1</v>
      </c>
      <c r="O46" s="83">
        <v>1</v>
      </c>
    </row>
    <row r="47" spans="1:15" x14ac:dyDescent="0.3">
      <c r="A47" s="18">
        <f t="shared" si="0"/>
        <v>44</v>
      </c>
      <c r="B47" s="18"/>
      <c r="C47" s="83">
        <v>1</v>
      </c>
      <c r="D47" s="84">
        <v>1</v>
      </c>
      <c r="E47" s="83">
        <v>1</v>
      </c>
      <c r="F47" s="84">
        <v>1</v>
      </c>
      <c r="G47" s="83">
        <v>1</v>
      </c>
      <c r="H47" s="84">
        <v>1</v>
      </c>
      <c r="I47" s="83">
        <v>1</v>
      </c>
      <c r="J47" s="84">
        <v>1</v>
      </c>
      <c r="K47" s="83">
        <v>1</v>
      </c>
      <c r="L47" s="84">
        <v>1</v>
      </c>
      <c r="M47" s="82">
        <v>1</v>
      </c>
      <c r="N47" s="84">
        <v>1</v>
      </c>
      <c r="O47" s="83">
        <v>1</v>
      </c>
    </row>
    <row r="48" spans="1:15" x14ac:dyDescent="0.3">
      <c r="A48" s="18">
        <f t="shared" si="0"/>
        <v>45</v>
      </c>
      <c r="B48" s="18"/>
      <c r="C48" s="83">
        <v>1</v>
      </c>
      <c r="D48" s="84">
        <v>1</v>
      </c>
      <c r="E48" s="83">
        <v>1</v>
      </c>
      <c r="F48" s="84">
        <v>1</v>
      </c>
      <c r="G48" s="83">
        <v>1</v>
      </c>
      <c r="H48" s="84">
        <v>1</v>
      </c>
      <c r="I48" s="83">
        <v>1</v>
      </c>
      <c r="J48" s="84">
        <v>1</v>
      </c>
      <c r="K48" s="83">
        <v>1</v>
      </c>
      <c r="L48" s="84">
        <v>1</v>
      </c>
      <c r="M48" s="82">
        <v>1</v>
      </c>
      <c r="N48" s="84">
        <v>1</v>
      </c>
      <c r="O48" s="83">
        <v>1</v>
      </c>
    </row>
    <row r="49" spans="1:15" x14ac:dyDescent="0.3">
      <c r="A49" s="18">
        <f t="shared" si="0"/>
        <v>46</v>
      </c>
      <c r="B49" s="18"/>
      <c r="C49" s="83">
        <v>1</v>
      </c>
      <c r="D49" s="84">
        <v>1</v>
      </c>
      <c r="E49" s="83">
        <v>1</v>
      </c>
      <c r="F49" s="84">
        <v>1</v>
      </c>
      <c r="G49" s="83">
        <v>1</v>
      </c>
      <c r="H49" s="84">
        <v>1</v>
      </c>
      <c r="I49" s="83">
        <v>1</v>
      </c>
      <c r="J49" s="84">
        <v>1</v>
      </c>
      <c r="K49" s="83">
        <v>1</v>
      </c>
      <c r="L49" s="84">
        <v>1</v>
      </c>
      <c r="M49" s="82">
        <v>1</v>
      </c>
      <c r="N49" s="84">
        <v>1</v>
      </c>
      <c r="O49" s="83">
        <v>1</v>
      </c>
    </row>
    <row r="50" spans="1:15" x14ac:dyDescent="0.3">
      <c r="A50" s="18">
        <f t="shared" si="0"/>
        <v>47</v>
      </c>
      <c r="B50" s="18"/>
      <c r="C50" s="83">
        <v>1</v>
      </c>
      <c r="D50" s="84">
        <v>1</v>
      </c>
      <c r="E50" s="83">
        <v>1</v>
      </c>
      <c r="F50" s="84">
        <v>1</v>
      </c>
      <c r="G50" s="83">
        <v>1</v>
      </c>
      <c r="H50" s="84">
        <v>1</v>
      </c>
      <c r="I50" s="83">
        <v>1</v>
      </c>
      <c r="J50" s="84">
        <v>1</v>
      </c>
      <c r="K50" s="83">
        <v>1</v>
      </c>
      <c r="L50" s="84">
        <v>1</v>
      </c>
      <c r="M50" s="82">
        <v>1</v>
      </c>
      <c r="N50" s="84">
        <v>1</v>
      </c>
      <c r="O50" s="83">
        <v>1</v>
      </c>
    </row>
    <row r="51" spans="1:15" x14ac:dyDescent="0.3">
      <c r="A51" s="18">
        <f t="shared" si="0"/>
        <v>48</v>
      </c>
      <c r="B51" s="18"/>
      <c r="C51" s="83">
        <v>1</v>
      </c>
      <c r="D51" s="84">
        <v>1</v>
      </c>
      <c r="E51" s="83">
        <v>1</v>
      </c>
      <c r="F51" s="84">
        <v>1</v>
      </c>
      <c r="G51" s="83">
        <v>1</v>
      </c>
      <c r="H51" s="84">
        <v>1</v>
      </c>
      <c r="I51" s="83">
        <v>1</v>
      </c>
      <c r="J51" s="84">
        <v>1</v>
      </c>
      <c r="K51" s="83">
        <v>1</v>
      </c>
      <c r="L51" s="84">
        <v>1</v>
      </c>
      <c r="M51" s="82">
        <v>1</v>
      </c>
      <c r="N51" s="84">
        <v>1</v>
      </c>
      <c r="O51" s="83">
        <v>1</v>
      </c>
    </row>
    <row r="52" spans="1:15" x14ac:dyDescent="0.3">
      <c r="A52" s="18">
        <f t="shared" si="0"/>
        <v>49</v>
      </c>
      <c r="B52" s="18"/>
      <c r="C52" s="83">
        <v>1</v>
      </c>
      <c r="D52" s="84">
        <v>1</v>
      </c>
      <c r="E52" s="83">
        <v>1</v>
      </c>
      <c r="F52" s="84">
        <v>1</v>
      </c>
      <c r="G52" s="83">
        <v>1</v>
      </c>
      <c r="H52" s="84">
        <v>1</v>
      </c>
      <c r="I52" s="83">
        <v>1</v>
      </c>
      <c r="J52" s="84">
        <v>1</v>
      </c>
      <c r="K52" s="83">
        <v>1</v>
      </c>
      <c r="L52" s="84">
        <v>1</v>
      </c>
      <c r="M52" s="82">
        <v>1</v>
      </c>
      <c r="N52" s="84">
        <v>1</v>
      </c>
      <c r="O52" s="83">
        <v>1</v>
      </c>
    </row>
    <row r="53" spans="1:15" x14ac:dyDescent="0.3">
      <c r="A53" s="18">
        <f t="shared" si="0"/>
        <v>50</v>
      </c>
      <c r="B53" s="18"/>
      <c r="C53" s="83">
        <v>1</v>
      </c>
      <c r="D53" s="84">
        <v>1</v>
      </c>
      <c r="E53" s="83">
        <v>1</v>
      </c>
      <c r="F53" s="84">
        <v>1</v>
      </c>
      <c r="G53" s="83">
        <v>1</v>
      </c>
      <c r="H53" s="84">
        <v>1</v>
      </c>
      <c r="I53" s="83">
        <v>1</v>
      </c>
      <c r="J53" s="84">
        <v>1</v>
      </c>
      <c r="K53" s="83">
        <v>1</v>
      </c>
      <c r="L53" s="84">
        <v>1</v>
      </c>
      <c r="M53" s="82">
        <v>1</v>
      </c>
      <c r="N53" s="84">
        <v>1</v>
      </c>
      <c r="O53" s="83">
        <v>1</v>
      </c>
    </row>
    <row r="55" spans="1:15" x14ac:dyDescent="0.3">
      <c r="A55" s="17" t="s">
        <v>2</v>
      </c>
      <c r="C55" s="18">
        <f t="shared" ref="C55:H55" si="1">SUM(C4:C53)</f>
        <v>40</v>
      </c>
      <c r="D55" s="18">
        <f t="shared" si="1"/>
        <v>38</v>
      </c>
      <c r="E55" s="18">
        <f t="shared" si="1"/>
        <v>38</v>
      </c>
      <c r="F55" s="18">
        <f t="shared" si="1"/>
        <v>38</v>
      </c>
      <c r="G55" s="18">
        <f t="shared" si="1"/>
        <v>38</v>
      </c>
      <c r="H55" s="18">
        <f t="shared" si="1"/>
        <v>38</v>
      </c>
      <c r="I55" s="18">
        <f t="shared" ref="I55:O55" si="2">SUM(I4:I53)</f>
        <v>38</v>
      </c>
      <c r="J55" s="18">
        <f t="shared" si="2"/>
        <v>38</v>
      </c>
      <c r="K55" s="18">
        <f t="shared" si="2"/>
        <v>38</v>
      </c>
      <c r="L55" s="18">
        <f t="shared" si="2"/>
        <v>38</v>
      </c>
      <c r="M55" s="18">
        <f t="shared" si="2"/>
        <v>46</v>
      </c>
      <c r="N55" s="18">
        <f t="shared" si="2"/>
        <v>46</v>
      </c>
      <c r="O55" s="18">
        <f t="shared" si="2"/>
        <v>46</v>
      </c>
    </row>
  </sheetData>
  <mergeCells count="1">
    <mergeCell ref="B1:O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0451F-FCC1-44DD-8EA7-7A6C46A7E28A}">
  <sheetPr>
    <tabColor theme="9"/>
    <pageSetUpPr fitToPage="1"/>
  </sheetPr>
  <dimension ref="A1:I18"/>
  <sheetViews>
    <sheetView tabSelected="1" topLeftCell="A2" zoomScaleNormal="100" workbookViewId="0">
      <selection activeCell="B2" sqref="B2:E2"/>
    </sheetView>
  </sheetViews>
  <sheetFormatPr defaultColWidth="9.1796875" defaultRowHeight="15" x14ac:dyDescent="0.3"/>
  <cols>
    <col min="1" max="1" width="9.1796875" style="17"/>
    <col min="2" max="2" width="57" style="39" customWidth="1"/>
    <col min="3" max="3" width="25.1796875" style="39" customWidth="1"/>
    <col min="4" max="4" width="12.7265625" style="17" customWidth="1"/>
    <col min="5" max="5" width="13.36328125" style="17" customWidth="1"/>
    <col min="6" max="6" width="58.1796875" style="24" customWidth="1"/>
    <col min="7" max="7" width="20.7265625" style="17" customWidth="1"/>
    <col min="8" max="8" width="21.453125" style="17" customWidth="1"/>
    <col min="9" max="9" width="36.6328125" style="17" customWidth="1"/>
    <col min="10" max="16384" width="9.1796875" style="17"/>
  </cols>
  <sheetData>
    <row r="1" spans="1:9" ht="42.5" customHeight="1" x14ac:dyDescent="0.3">
      <c r="B1" s="54" t="s">
        <v>6</v>
      </c>
      <c r="C1" s="55"/>
      <c r="D1" s="56"/>
      <c r="E1" s="57"/>
      <c r="F1" s="61" t="s">
        <v>62</v>
      </c>
      <c r="G1" s="62"/>
      <c r="H1" s="62"/>
      <c r="I1" s="63"/>
    </row>
    <row r="2" spans="1:9" ht="46.5" customHeight="1" thickBot="1" x14ac:dyDescent="0.4">
      <c r="B2" s="58" t="s">
        <v>56</v>
      </c>
      <c r="C2" s="59"/>
      <c r="D2" s="60"/>
      <c r="E2" s="53"/>
      <c r="F2" s="58" t="s">
        <v>65</v>
      </c>
      <c r="G2" s="64"/>
      <c r="H2" s="64"/>
      <c r="I2" s="65"/>
    </row>
    <row r="3" spans="1:9" ht="25" customHeight="1" thickBot="1" x14ac:dyDescent="0.4">
      <c r="B3" s="50" t="s">
        <v>8</v>
      </c>
      <c r="C3" s="51">
        <v>50</v>
      </c>
      <c r="D3" s="52"/>
      <c r="E3" s="53"/>
      <c r="F3" s="66"/>
      <c r="G3" s="60"/>
      <c r="H3" s="60"/>
      <c r="I3" s="53"/>
    </row>
    <row r="4" spans="1:9" ht="30" x14ac:dyDescent="0.3">
      <c r="B4" s="48" t="s">
        <v>7</v>
      </c>
      <c r="C4" s="48" t="s">
        <v>10</v>
      </c>
      <c r="D4" s="44" t="s">
        <v>14</v>
      </c>
      <c r="E4" s="43" t="s">
        <v>9</v>
      </c>
      <c r="F4" s="45" t="s">
        <v>61</v>
      </c>
      <c r="G4" s="46" t="s">
        <v>63</v>
      </c>
      <c r="H4" s="46" t="s">
        <v>64</v>
      </c>
      <c r="I4" s="47" t="s">
        <v>69</v>
      </c>
    </row>
    <row r="5" spans="1:9" ht="45" x14ac:dyDescent="0.3">
      <c r="A5" s="18"/>
      <c r="B5" s="49" t="s">
        <v>46</v>
      </c>
      <c r="C5" s="49" t="s">
        <v>15</v>
      </c>
      <c r="D5" s="18"/>
      <c r="E5" s="35"/>
      <c r="F5" s="26"/>
      <c r="G5" s="18"/>
      <c r="H5" s="18"/>
      <c r="I5" s="18"/>
    </row>
    <row r="6" spans="1:9" ht="68.5" customHeight="1" x14ac:dyDescent="0.3">
      <c r="A6" s="25">
        <v>1</v>
      </c>
      <c r="B6" s="49" t="s">
        <v>21</v>
      </c>
      <c r="C6" s="49" t="s">
        <v>11</v>
      </c>
      <c r="D6" s="18">
        <f>'2) Data collection'!C55</f>
        <v>40</v>
      </c>
      <c r="E6" s="35">
        <f>(D6/C3)*100</f>
        <v>80</v>
      </c>
      <c r="F6" s="26"/>
      <c r="G6" s="18"/>
      <c r="H6" s="18"/>
      <c r="I6" s="18"/>
    </row>
    <row r="7" spans="1:9" ht="60" x14ac:dyDescent="0.3">
      <c r="A7" s="69">
        <v>2</v>
      </c>
      <c r="B7" s="67" t="s">
        <v>37</v>
      </c>
      <c r="C7" s="49" t="s">
        <v>39</v>
      </c>
      <c r="D7" s="18">
        <f>'2) Data collection'!D55</f>
        <v>38</v>
      </c>
      <c r="E7" s="35">
        <f>(D7/C3)*100</f>
        <v>76</v>
      </c>
      <c r="F7" s="26"/>
      <c r="G7" s="18"/>
      <c r="H7" s="18"/>
      <c r="I7" s="18"/>
    </row>
    <row r="8" spans="1:9" ht="30" x14ac:dyDescent="0.3">
      <c r="A8" s="70"/>
      <c r="B8" s="68"/>
      <c r="C8" s="49" t="s">
        <v>13</v>
      </c>
      <c r="D8" s="18">
        <f>'2) Data collection'!E55</f>
        <v>38</v>
      </c>
      <c r="E8" s="35">
        <f>(D8/C3)*100</f>
        <v>76</v>
      </c>
      <c r="F8" s="26"/>
      <c r="G8" s="18"/>
      <c r="H8" s="18"/>
      <c r="I8" s="18"/>
    </row>
    <row r="9" spans="1:9" ht="90" x14ac:dyDescent="0.3">
      <c r="A9" s="70"/>
      <c r="B9" s="68"/>
      <c r="C9" s="49" t="s">
        <v>40</v>
      </c>
      <c r="D9" s="18">
        <f>'2) Data collection'!F55</f>
        <v>38</v>
      </c>
      <c r="E9" s="35">
        <f>(D9/D8)*100</f>
        <v>100</v>
      </c>
      <c r="F9" s="26"/>
      <c r="G9" s="18"/>
      <c r="H9" s="18"/>
      <c r="I9" s="18"/>
    </row>
    <row r="10" spans="1:9" ht="75" x14ac:dyDescent="0.3">
      <c r="A10" s="70"/>
      <c r="B10" s="68"/>
      <c r="C10" s="49" t="s">
        <v>41</v>
      </c>
      <c r="D10" s="18">
        <f>'2) Data collection'!G55</f>
        <v>38</v>
      </c>
      <c r="E10" s="35">
        <f>(D10/D8)*100</f>
        <v>100</v>
      </c>
      <c r="F10" s="26"/>
      <c r="G10" s="18"/>
      <c r="H10" s="18"/>
      <c r="I10" s="18"/>
    </row>
    <row r="11" spans="1:9" ht="60" x14ac:dyDescent="0.3">
      <c r="A11" s="69">
        <v>3</v>
      </c>
      <c r="B11" s="67" t="s">
        <v>38</v>
      </c>
      <c r="C11" s="49" t="s">
        <v>4</v>
      </c>
      <c r="D11" s="18">
        <f>'2) Data collection'!H55</f>
        <v>38</v>
      </c>
      <c r="E11" s="35">
        <f>(D11/C3)*100</f>
        <v>76</v>
      </c>
      <c r="F11" s="26"/>
      <c r="G11" s="18"/>
      <c r="H11" s="18"/>
      <c r="I11" s="18"/>
    </row>
    <row r="12" spans="1:9" ht="45.5" thickBot="1" x14ac:dyDescent="0.35">
      <c r="A12" s="70"/>
      <c r="B12" s="68"/>
      <c r="C12" s="49" t="s">
        <v>42</v>
      </c>
      <c r="D12" s="18">
        <f>'2) Data collection'!I55</f>
        <v>38</v>
      </c>
      <c r="E12" s="35">
        <f>'2) Data collection'!I55/C3*100</f>
        <v>76</v>
      </c>
      <c r="F12" s="26"/>
      <c r="G12" s="18"/>
      <c r="H12" s="18"/>
      <c r="I12" s="18"/>
    </row>
    <row r="13" spans="1:9" ht="105" x14ac:dyDescent="0.3">
      <c r="A13" s="25">
        <v>4</v>
      </c>
      <c r="B13" s="49" t="s">
        <v>12</v>
      </c>
      <c r="C13" s="49" t="s">
        <v>43</v>
      </c>
      <c r="D13" s="18">
        <f>'2) Data collection'!J55</f>
        <v>38</v>
      </c>
      <c r="E13" s="35">
        <f>(D13/C3)*100</f>
        <v>76</v>
      </c>
      <c r="F13" s="26"/>
      <c r="G13" s="18"/>
      <c r="H13" s="18"/>
      <c r="I13" s="18"/>
    </row>
    <row r="14" spans="1:9" x14ac:dyDescent="0.3">
      <c r="A14" s="69">
        <v>5</v>
      </c>
      <c r="B14" s="67" t="s">
        <v>33</v>
      </c>
      <c r="C14" s="49" t="s">
        <v>16</v>
      </c>
      <c r="D14" s="18">
        <f>'2) Data collection'!K55</f>
        <v>38</v>
      </c>
      <c r="E14" s="36"/>
      <c r="F14" s="26"/>
      <c r="G14" s="18"/>
      <c r="H14" s="18"/>
      <c r="I14" s="18"/>
    </row>
    <row r="15" spans="1:9" ht="60" x14ac:dyDescent="0.3">
      <c r="A15" s="69"/>
      <c r="B15" s="67"/>
      <c r="C15" s="39" t="s">
        <v>44</v>
      </c>
      <c r="D15" s="18">
        <f>'2) Data collection'!L55</f>
        <v>38</v>
      </c>
      <c r="E15" s="37"/>
      <c r="F15" s="26"/>
      <c r="G15" s="18"/>
      <c r="H15" s="18"/>
      <c r="I15" s="18"/>
    </row>
    <row r="16" spans="1:9" ht="120" x14ac:dyDescent="0.3">
      <c r="A16" s="70"/>
      <c r="B16" s="68"/>
      <c r="C16" s="49" t="s">
        <v>45</v>
      </c>
      <c r="D16" s="18">
        <f>'2) Data collection'!M55</f>
        <v>46</v>
      </c>
      <c r="E16" s="85">
        <f>(D16/D15)*100</f>
        <v>121.05263157894737</v>
      </c>
      <c r="F16" s="26"/>
      <c r="G16" s="18"/>
      <c r="H16" s="18"/>
      <c r="I16" s="18"/>
    </row>
    <row r="17" spans="1:9" ht="45" x14ac:dyDescent="0.3">
      <c r="A17" s="69">
        <v>6</v>
      </c>
      <c r="B17" s="67" t="s">
        <v>35</v>
      </c>
      <c r="C17" s="49" t="s">
        <v>3</v>
      </c>
      <c r="D17" s="18">
        <f>'2) Data collection'!N55</f>
        <v>46</v>
      </c>
      <c r="E17" s="35">
        <f>(D17/C3)*100</f>
        <v>92</v>
      </c>
      <c r="F17" s="26"/>
      <c r="G17" s="18"/>
      <c r="H17" s="18"/>
      <c r="I17" s="18"/>
    </row>
    <row r="18" spans="1:9" ht="60" x14ac:dyDescent="0.3">
      <c r="A18" s="71"/>
      <c r="B18" s="68"/>
      <c r="C18" s="49" t="s">
        <v>5</v>
      </c>
      <c r="D18" s="18">
        <f>'2) Data collection'!O55</f>
        <v>46</v>
      </c>
      <c r="E18" s="35">
        <f>(D18/C3)*100</f>
        <v>92</v>
      </c>
      <c r="F18" s="26"/>
      <c r="G18" s="18"/>
      <c r="H18" s="18"/>
      <c r="I18" s="18"/>
    </row>
  </sheetData>
  <mergeCells count="13">
    <mergeCell ref="B7:B10"/>
    <mergeCell ref="B11:B12"/>
    <mergeCell ref="B17:B18"/>
    <mergeCell ref="A7:A10"/>
    <mergeCell ref="A11:A12"/>
    <mergeCell ref="A17:A18"/>
    <mergeCell ref="A14:A16"/>
    <mergeCell ref="B14:B16"/>
    <mergeCell ref="D3:E3"/>
    <mergeCell ref="B1:E1"/>
    <mergeCell ref="B2:E2"/>
    <mergeCell ref="F1:I1"/>
    <mergeCell ref="F2:I3"/>
  </mergeCells>
  <pageMargins left="0.7" right="0.7" top="0.75" bottom="0.75" header="0.3" footer="0.3"/>
  <pageSetup paperSize="9" scale="67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3CDAC-80FC-4B32-8635-3877779BF156}">
  <sheetPr>
    <tabColor theme="7"/>
  </sheetPr>
  <dimension ref="B1:D13"/>
  <sheetViews>
    <sheetView workbookViewId="0">
      <selection activeCell="E36" sqref="E36"/>
    </sheetView>
  </sheetViews>
  <sheetFormatPr defaultRowHeight="13.5" x14ac:dyDescent="0.25"/>
  <cols>
    <col min="1" max="1" width="8.7265625" style="23"/>
    <col min="2" max="2" width="56" style="23" customWidth="1"/>
    <col min="3" max="3" width="31.7265625" style="23" customWidth="1"/>
    <col min="4" max="4" width="19" style="23" customWidth="1"/>
    <col min="5" max="16384" width="8.7265625" style="23"/>
  </cols>
  <sheetData>
    <row r="1" spans="2:4" ht="42" customHeight="1" x14ac:dyDescent="0.35">
      <c r="B1" s="34" t="s">
        <v>55</v>
      </c>
      <c r="C1" s="24"/>
      <c r="D1" s="24"/>
    </row>
    <row r="2" spans="2:4" ht="50" customHeight="1" thickBot="1" x14ac:dyDescent="0.3">
      <c r="B2" s="78" t="s">
        <v>54</v>
      </c>
      <c r="C2" s="79"/>
      <c r="D2" s="79"/>
    </row>
    <row r="3" spans="2:4" ht="24.5" customHeight="1" thickBot="1" x14ac:dyDescent="0.3">
      <c r="B3" s="27" t="s">
        <v>18</v>
      </c>
      <c r="C3" s="27" t="s">
        <v>19</v>
      </c>
      <c r="D3" s="27" t="s">
        <v>20</v>
      </c>
    </row>
    <row r="4" spans="2:4" ht="86.5" customHeight="1" thickTop="1" thickBot="1" x14ac:dyDescent="0.3">
      <c r="B4" s="4" t="s">
        <v>21</v>
      </c>
      <c r="C4" s="4" t="s">
        <v>22</v>
      </c>
      <c r="D4" s="5">
        <v>1</v>
      </c>
    </row>
    <row r="5" spans="2:4" ht="82" customHeight="1" x14ac:dyDescent="0.25">
      <c r="B5" s="72" t="s">
        <v>23</v>
      </c>
      <c r="C5" s="28" t="s">
        <v>24</v>
      </c>
      <c r="D5" s="6">
        <v>1</v>
      </c>
    </row>
    <row r="6" spans="2:4" ht="82" customHeight="1" x14ac:dyDescent="0.25">
      <c r="B6" s="73"/>
      <c r="C6" s="29" t="s">
        <v>25</v>
      </c>
      <c r="D6" s="7">
        <v>1</v>
      </c>
    </row>
    <row r="7" spans="2:4" ht="82" customHeight="1" thickBot="1" x14ac:dyDescent="0.3">
      <c r="B7" s="74"/>
      <c r="C7" s="30" t="s">
        <v>26</v>
      </c>
      <c r="D7" s="8">
        <v>1</v>
      </c>
    </row>
    <row r="8" spans="2:4" ht="68" customHeight="1" x14ac:dyDescent="0.25">
      <c r="B8" s="75" t="s">
        <v>27</v>
      </c>
      <c r="C8" s="31" t="s">
        <v>28</v>
      </c>
      <c r="D8" s="9">
        <v>0.1</v>
      </c>
    </row>
    <row r="9" spans="2:4" ht="68" customHeight="1" x14ac:dyDescent="0.25">
      <c r="B9" s="76"/>
      <c r="C9" s="32" t="s">
        <v>29</v>
      </c>
      <c r="D9" s="10" t="s">
        <v>31</v>
      </c>
    </row>
    <row r="10" spans="2:4" ht="68" customHeight="1" thickBot="1" x14ac:dyDescent="0.3">
      <c r="B10" s="77"/>
      <c r="C10" s="33" t="s">
        <v>30</v>
      </c>
      <c r="D10" s="11">
        <v>1</v>
      </c>
    </row>
    <row r="11" spans="2:4" ht="77" customHeight="1" thickBot="1" x14ac:dyDescent="0.3">
      <c r="B11" s="12" t="s">
        <v>12</v>
      </c>
      <c r="C11" s="12" t="s">
        <v>32</v>
      </c>
      <c r="D11" s="13">
        <v>1</v>
      </c>
    </row>
    <row r="12" spans="2:4" ht="116.5" customHeight="1" thickBot="1" x14ac:dyDescent="0.3">
      <c r="B12" s="14" t="s">
        <v>33</v>
      </c>
      <c r="C12" s="14" t="s">
        <v>34</v>
      </c>
      <c r="D12" s="15">
        <v>1</v>
      </c>
    </row>
    <row r="13" spans="2:4" ht="117.5" customHeight="1" thickBot="1" x14ac:dyDescent="0.3">
      <c r="B13" s="12" t="s">
        <v>35</v>
      </c>
      <c r="C13" s="12" t="s">
        <v>36</v>
      </c>
      <c r="D13" s="13">
        <v>1</v>
      </c>
    </row>
  </sheetData>
  <mergeCells count="3">
    <mergeCell ref="B5:B7"/>
    <mergeCell ref="B8:B10"/>
    <mergeCell ref="B2:D2"/>
  </mergeCells>
  <hyperlinks>
    <hyperlink ref="B2" r:id="rId1" display="https://theros.org.uk/media/xhfhyy52/ros-reporting-dxa-scans-in-adult-fracture-risk-assessment-august-2019.pdf" xr:uid="{AF83398A-5263-4E5A-BAC1-2645461F3DD9}"/>
  </hyperlinks>
  <pageMargins left="0.7" right="0.7" top="0.75" bottom="0.75" header="0.3" footer="0.3"/>
  <pageSetup paperSize="9" orientation="portrait" horizontalDpi="0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d Document" ma:contentTypeID="0x0101009A3574456A5AA64F8FAB1A91F40DCA7E" ma:contentTypeVersion="43" ma:contentTypeDescription="Create a new document." ma:contentTypeScope="" ma:versionID="257a007cc35b1e19c632a7a09b6f33f4">
  <xsd:schema xmlns:xsd="http://www.w3.org/2001/XMLSchema" xmlns:xs="http://www.w3.org/2001/XMLSchema" xmlns:p="http://schemas.microsoft.com/office/2006/metadata/properties" xmlns:ns1="http://schemas.microsoft.com/sharepoint/v3" xmlns:ns2="5174190d-c54a-49d0-989e-8efa7c5085b2" xmlns:ns3="c8c20058-494d-43f0-b534-aac60bcd117f" targetNamespace="http://schemas.microsoft.com/office/2006/metadata/properties" ma:root="true" ma:fieldsID="3615b2785b9a93e86f607dbad8786091" ns1:_="" ns2:_="" ns3:_="">
    <xsd:import namespace="http://schemas.microsoft.com/sharepoint/v3"/>
    <xsd:import namespace="5174190d-c54a-49d0-989e-8efa7c5085b2"/>
    <xsd:import namespace="c8c20058-494d-43f0-b534-aac60bcd117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No_x002e_" minOccurs="0"/>
                <xsd:element ref="ns3:FileNo_x002e_" minOccurs="0"/>
                <xsd:element ref="ns3:Status" minOccurs="0"/>
                <xsd:element ref="ns3:Filepath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3:MCWorkplan2020" minOccurs="0"/>
                <xsd:element ref="ns3:dateadded" minOccurs="0"/>
                <xsd:element ref="ns3:Comments" minOccurs="0"/>
                <xsd:element ref="ns3:MediaLengthInSeconds" minOccurs="0"/>
                <xsd:element ref="ns3:_Flow_SignoffStatus" minOccurs="0"/>
                <xsd:element ref="ns3:Date" minOccurs="0"/>
                <xsd:element ref="ns3:London" minOccurs="0"/>
                <xsd:element ref="ns3:64e6b524-7219-4aa1-83ed-fd102d1aba44CountryOrRegion" minOccurs="0"/>
                <xsd:element ref="ns3:64e6b524-7219-4aa1-83ed-fd102d1aba44State" minOccurs="0"/>
                <xsd:element ref="ns3:64e6b524-7219-4aa1-83ed-fd102d1aba44City" minOccurs="0"/>
                <xsd:element ref="ns3:64e6b524-7219-4aa1-83ed-fd102d1aba44PostalCode" minOccurs="0"/>
                <xsd:element ref="ns3:64e6b524-7219-4aa1-83ed-fd102d1aba44Street" minOccurs="0"/>
                <xsd:element ref="ns3:64e6b524-7219-4aa1-83ed-fd102d1aba44GeoLoc" minOccurs="0"/>
                <xsd:element ref="ns3:64e6b524-7219-4aa1-83ed-fd102d1aba44DispName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SLAScomment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74190d-c54a-49d0-989e-8efa7c5085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42" nillable="true" ma:displayName="Taxonomy Catch All Column" ma:hidden="true" ma:list="{b8daca0b-1394-43b8-803f-8f3df97c84b0}" ma:internalName="TaxCatchAll" ma:showField="CatchAllData" ma:web="5174190d-c54a-49d0-989e-8efa7c5085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c20058-494d-43f0-b534-aac60bcd11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description="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No_x002e_" ma:index="18" nillable="true" ma:displayName="No." ma:decimals="0" ma:format="Dropdown" ma:internalName="No_x002e_" ma:percentage="FALSE">
      <xsd:simpleType>
        <xsd:restriction base="dms:Number"/>
      </xsd:simpleType>
    </xsd:element>
    <xsd:element name="FileNo_x002e_" ma:index="19" nillable="true" ma:displayName="File No." ma:format="Dropdown" ma:internalName="FileNo_x002e_" ma:percentage="FALSE">
      <xsd:simpleType>
        <xsd:restriction base="dms:Number">
          <xsd:maxInclusive value="12"/>
          <xsd:minInclusive value="1"/>
        </xsd:restriction>
      </xsd:simpleType>
    </xsd:element>
    <xsd:element name="Status" ma:index="20" nillable="true" ma:displayName="Status" ma:format="Dropdown" ma:internalName="Status">
      <xsd:simpleType>
        <xsd:restriction base="dms:Text">
          <xsd:maxLength value="255"/>
        </xsd:restriction>
      </xsd:simpleType>
    </xsd:element>
    <xsd:element name="Filepath" ma:index="21" nillable="true" ma:displayName="File path" ma:format="Hyperlink" ma:internalName="Filepath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CWorkplan2020" ma:index="26" nillable="true" ma:displayName="M&amp;C Workplan 2020" ma:format="Hyperlink" ma:internalName="MCWorkplan2020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ateadded" ma:index="27" nillable="true" ma:displayName="date added" ma:format="DateOnly" ma:internalName="dateadded">
      <xsd:simpleType>
        <xsd:restriction base="dms:DateTime"/>
      </xsd:simpleType>
    </xsd:element>
    <xsd:element name="Comments" ma:index="28" nillable="true" ma:displayName="Comments" ma:description="No CSV - Emailed Customer 05/01/2021" ma:format="Dropdown" ma:internalName="Comments">
      <xsd:simpleType>
        <xsd:restriction base="dms:Text">
          <xsd:maxLength value="255"/>
        </xsd:restriction>
      </xsd:simpleType>
    </xsd:element>
    <xsd:element name="MediaLengthInSeconds" ma:index="29" nillable="true" ma:displayName="Length (seconds)" ma:internalName="MediaLengthInSeconds" ma:readOnly="true">
      <xsd:simpleType>
        <xsd:restriction base="dms:Unknown"/>
      </xsd:simpleType>
    </xsd:element>
    <xsd:element name="_Flow_SignoffStatus" ma:index="30" nillable="true" ma:displayName="Sign-off status" ma:internalName="Sign_x002d_off_x0020_status">
      <xsd:simpleType>
        <xsd:restriction base="dms:Text"/>
      </xsd:simpleType>
    </xsd:element>
    <xsd:element name="Date" ma:index="31" nillable="true" ma:displayName="Date" ma:format="DateOnly" ma:internalName="Date">
      <xsd:simpleType>
        <xsd:restriction base="dms:DateTime"/>
      </xsd:simpleType>
    </xsd:element>
    <xsd:element name="London" ma:index="32" nillable="true" ma:displayName="London" ma:format="Dropdown" ma:internalName="London">
      <xsd:simpleType>
        <xsd:restriction base="dms:Unknown"/>
      </xsd:simpleType>
    </xsd:element>
    <xsd:element name="64e6b524-7219-4aa1-83ed-fd102d1aba44CountryOrRegion" ma:index="33" nillable="true" ma:displayName="London: Country/Region" ma:internalName="CountryOrRegion" ma:readOnly="true">
      <xsd:simpleType>
        <xsd:restriction base="dms:Text"/>
      </xsd:simpleType>
    </xsd:element>
    <xsd:element name="64e6b524-7219-4aa1-83ed-fd102d1aba44State" ma:index="34" nillable="true" ma:displayName="London: State" ma:internalName="State" ma:readOnly="true">
      <xsd:simpleType>
        <xsd:restriction base="dms:Text"/>
      </xsd:simpleType>
    </xsd:element>
    <xsd:element name="64e6b524-7219-4aa1-83ed-fd102d1aba44City" ma:index="35" nillable="true" ma:displayName="London: City" ma:internalName="City" ma:readOnly="true">
      <xsd:simpleType>
        <xsd:restriction base="dms:Text"/>
      </xsd:simpleType>
    </xsd:element>
    <xsd:element name="64e6b524-7219-4aa1-83ed-fd102d1aba44PostalCode" ma:index="36" nillable="true" ma:displayName="London: Postal Code" ma:internalName="PostalCode" ma:readOnly="true">
      <xsd:simpleType>
        <xsd:restriction base="dms:Text"/>
      </xsd:simpleType>
    </xsd:element>
    <xsd:element name="64e6b524-7219-4aa1-83ed-fd102d1aba44Street" ma:index="37" nillable="true" ma:displayName="London: Street" ma:internalName="Street" ma:readOnly="true">
      <xsd:simpleType>
        <xsd:restriction base="dms:Text"/>
      </xsd:simpleType>
    </xsd:element>
    <xsd:element name="64e6b524-7219-4aa1-83ed-fd102d1aba44GeoLoc" ma:index="38" nillable="true" ma:displayName="London: Coordinates" ma:internalName="GeoLoc" ma:readOnly="true">
      <xsd:simpleType>
        <xsd:restriction base="dms:Unknown"/>
      </xsd:simpleType>
    </xsd:element>
    <xsd:element name="64e6b524-7219-4aa1-83ed-fd102d1aba44DispName" ma:index="39" nillable="true" ma:displayName="London: Name" ma:internalName="DispName" ma:readOnly="true">
      <xsd:simpleType>
        <xsd:restriction base="dms:Text"/>
      </xsd:simpleType>
    </xsd:element>
    <xsd:element name="lcf76f155ced4ddcb4097134ff3c332f" ma:index="41" nillable="true" ma:taxonomy="true" ma:internalName="lcf76f155ced4ddcb4097134ff3c332f" ma:taxonomyFieldName="MediaServiceImageTags" ma:displayName="Image Tags" ma:readOnly="false" ma:fieldId="{5cf76f15-5ced-4ddc-b409-7134ff3c332f}" ma:taxonomyMulti="true" ma:sspId="65395198-b78a-4fa9-a5a0-ede234e113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4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SLAScomment" ma:index="44" nillable="true" ma:displayName="SL  comment" ma:format="Dropdown" ma:internalName="SLAScomment">
      <xsd:simpleType>
        <xsd:restriction base="dms:Text">
          <xsd:maxLength value="255"/>
        </xsd:restriction>
      </xsd:simpleType>
    </xsd:element>
    <xsd:element name="MediaServiceObjectDetectorVersions" ma:index="4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_x002e_ xmlns="c8c20058-494d-43f0-b534-aac60bcd117f" xsi:nil="true"/>
    <FileNo_x002e_ xmlns="c8c20058-494d-43f0-b534-aac60bcd117f" xsi:nil="true"/>
    <Status xmlns="c8c20058-494d-43f0-b534-aac60bcd117f" xsi:nil="true"/>
    <Notes xmlns="c8c20058-494d-43f0-b534-aac60bcd117f" xsi:nil="true"/>
    <Filepath xmlns="c8c20058-494d-43f0-b534-aac60bcd117f">
      <Url xsi:nil="true"/>
      <Description xsi:nil="true"/>
    </Filepath>
  </documentManagement>
</p:properties>
</file>

<file path=customXml/itemProps1.xml><?xml version="1.0" encoding="utf-8"?>
<ds:datastoreItem xmlns:ds="http://schemas.openxmlformats.org/officeDocument/2006/customXml" ds:itemID="{39B66E05-3AB5-4445-8167-97171380F1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867105-AF18-4AE8-9DDC-D028004A8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174190d-c54a-49d0-989e-8efa7c5085b2"/>
    <ds:schemaRef ds:uri="c8c20058-494d-43f0-b534-aac60bcd11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72E497-F6BC-4936-B159-55D81F4F7BC2}">
  <ds:schemaRefs>
    <ds:schemaRef ds:uri="http://schemas.microsoft.com/office/2006/metadata/properties"/>
    <ds:schemaRef ds:uri="http://purl.org/dc/dcmitype/"/>
    <ds:schemaRef ds:uri="5174190d-c54a-49d0-989e-8efa7c5085b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c8c20058-494d-43f0-b534-aac60bcd117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1) Audit protocol</vt:lpstr>
      <vt:lpstr>2) Data collection</vt:lpstr>
      <vt:lpstr>3) Audit Reporting template</vt:lpstr>
      <vt:lpstr>4) DXA reporting Standards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J.Griffin</dc:creator>
  <cp:lastModifiedBy>Jill Griffin</cp:lastModifiedBy>
  <cp:lastPrinted>2019-07-03T15:37:35Z</cp:lastPrinted>
  <dcterms:created xsi:type="dcterms:W3CDTF">2019-01-24T09:39:57Z</dcterms:created>
  <dcterms:modified xsi:type="dcterms:W3CDTF">2023-11-06T11:48:07Z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0x0101009A3574456A5AA64F8FAB1A91F40DCA7E</vt:lpwstr>
  </property>
</Properties>
</file>